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\Documents\Чимитова Т.М\ГосВеб\"/>
    </mc:Choice>
  </mc:AlternateContent>
  <bookViews>
    <workbookView xWindow="0" yWindow="0" windowWidth="10125" windowHeight="8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H119" i="1" l="1"/>
  <c r="G100" i="1"/>
  <c r="G81" i="1"/>
  <c r="I81" i="1"/>
  <c r="J62" i="1"/>
  <c r="I62" i="1"/>
  <c r="L43" i="1"/>
  <c r="L196" i="1" s="1"/>
  <c r="H43" i="1"/>
  <c r="G43" i="1"/>
  <c r="J43" i="1"/>
  <c r="H24" i="1"/>
  <c r="G24" i="1"/>
  <c r="F24" i="1"/>
  <c r="F196" i="1" s="1"/>
  <c r="I24" i="1"/>
  <c r="I196" i="1" s="1"/>
  <c r="J196" i="1" l="1"/>
  <c r="H196" i="1"/>
  <c r="G196" i="1"/>
</calcChain>
</file>

<file path=xl/sharedStrings.xml><?xml version="1.0" encoding="utf-8"?>
<sst xmlns="http://schemas.openxmlformats.org/spreadsheetml/2006/main" count="548" uniqueCount="222">
  <si>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</si>
  <si>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</si>
  <si>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</si>
  <si>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</si>
  <si>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</si>
  <si>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</si>
  <si>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</si>
  <si>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</si>
  <si>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</si>
  <si>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</si>
  <si>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</si>
  <si>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</si>
  <si>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</si>
  <si>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</si>
  <si>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</si>
  <si>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</si>
  <si>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</si>
  <si>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</si>
  <si>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</si>
  <si>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</si>
  <si>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</si>
  <si>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</si>
  <si>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</si>
  <si>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</si>
  <si>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</si>
  <si>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</si>
  <si>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</si>
  <si>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</si>
  <si>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</si>
  <si>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</si>
  <si>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</si>
  <si>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</si>
  <si>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</si>
  <si>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</si>
  <si>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</si>
  <si>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</si>
  <si>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</si>
  <si>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</si>
  <si>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</si>
  <si>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пшеничной крупы с сахаром и маслом</t>
  </si>
  <si>
    <t>230/10/10</t>
  </si>
  <si>
    <t>чай с лимоном</t>
  </si>
  <si>
    <t>пшеничный</t>
  </si>
  <si>
    <t>яблоко</t>
  </si>
  <si>
    <t>салат из тертой моркови с сахаром</t>
  </si>
  <si>
    <t>60/100</t>
  </si>
  <si>
    <t>1,3/1,95</t>
  </si>
  <si>
    <t>9,37/11/7</t>
  </si>
  <si>
    <t>9,37/15,6</t>
  </si>
  <si>
    <t>74,93/91,05</t>
  </si>
  <si>
    <t>12,44/17,56</t>
  </si>
  <si>
    <t>Суп с бобовыми</t>
  </si>
  <si>
    <t>250/300</t>
  </si>
  <si>
    <t>7,08/8,49</t>
  </si>
  <si>
    <t>5,73/6,31</t>
  </si>
  <si>
    <t>23,18/28,51</t>
  </si>
  <si>
    <t>169,75/193,7</t>
  </si>
  <si>
    <t>18,71/19,18</t>
  </si>
  <si>
    <t>Гуляш из отворной говядины</t>
  </si>
  <si>
    <t>42,83/47/34</t>
  </si>
  <si>
    <t>Макаронные изделия отворные</t>
  </si>
  <si>
    <t>150/200</t>
  </si>
  <si>
    <t xml:space="preserve">5,36/7/14 </t>
  </si>
  <si>
    <t>4,84/6,96</t>
  </si>
  <si>
    <t>38,58/42,6</t>
  </si>
  <si>
    <t>179,4/239/2</t>
  </si>
  <si>
    <t>напиток витаминный</t>
  </si>
  <si>
    <t>180/200</t>
  </si>
  <si>
    <t>0,61/0,68</t>
  </si>
  <si>
    <t>хлеб пшеничный</t>
  </si>
  <si>
    <t>7-12лет</t>
  </si>
  <si>
    <t>Суп молочный</t>
  </si>
  <si>
    <t>5,65/6,1</t>
  </si>
  <si>
    <t>4,78/5,73</t>
  </si>
  <si>
    <t>27,7/33,9</t>
  </si>
  <si>
    <t xml:space="preserve"> 142,75/171,3</t>
  </si>
  <si>
    <t>чай с сахаром</t>
  </si>
  <si>
    <t>20/30</t>
  </si>
  <si>
    <t>бутерброт с джемом</t>
  </si>
  <si>
    <t xml:space="preserve"> сыр порциями</t>
  </si>
  <si>
    <t>5/20/30</t>
  </si>
  <si>
    <t>салат свекольный с яблоком</t>
  </si>
  <si>
    <t>0,68/0,99</t>
  </si>
  <si>
    <t>6,0/6,12</t>
  </si>
  <si>
    <t>16,4/16,73</t>
  </si>
  <si>
    <t>124/126,48</t>
  </si>
  <si>
    <t>суп рыбный</t>
  </si>
  <si>
    <t>9,8/10,84</t>
  </si>
  <si>
    <t>6,42/9,42</t>
  </si>
  <si>
    <t>24,1/24,2</t>
  </si>
  <si>
    <t>139/139,72</t>
  </si>
  <si>
    <t>31,83/45,64</t>
  </si>
  <si>
    <t>гуляш из отворной говядины</t>
  </si>
  <si>
    <t>139,9/163,5</t>
  </si>
  <si>
    <t>42,83/47,34</t>
  </si>
  <si>
    <t>каша гречневая рассыпчатая</t>
  </si>
  <si>
    <t>200/250</t>
  </si>
  <si>
    <t>8,49/10,6</t>
  </si>
  <si>
    <t>8,38/10,47</t>
  </si>
  <si>
    <t>54,3/67,87</t>
  </si>
  <si>
    <t xml:space="preserve"> 246,01/287,51</t>
  </si>
  <si>
    <t>кисель</t>
  </si>
  <si>
    <t>каша вязкая молочная из хлопьев овсяных (геркулес) с маслом и сахаром</t>
  </si>
  <si>
    <t>150/170</t>
  </si>
  <si>
    <t>7,7/8,8</t>
  </si>
  <si>
    <t>12,5/13,6</t>
  </si>
  <si>
    <t>19,8/27,7</t>
  </si>
  <si>
    <t>296,16/386,16</t>
  </si>
  <si>
    <t>19,74/20,38</t>
  </si>
  <si>
    <t>кофейный напиток из цикория</t>
  </si>
  <si>
    <t>салат из соленых огурцов с луком</t>
  </si>
  <si>
    <t>0,52/0,86</t>
  </si>
  <si>
    <t>0,37/5,11</t>
  </si>
  <si>
    <t>1,57/2,61</t>
  </si>
  <si>
    <t>35,88/50,80</t>
  </si>
  <si>
    <t>щи из свежей капусты</t>
  </si>
  <si>
    <t>1,57/1,88</t>
  </si>
  <si>
    <t>13,12/3,74</t>
  </si>
  <si>
    <t>8,82/10,98</t>
  </si>
  <si>
    <t>58,87/70,64</t>
  </si>
  <si>
    <t xml:space="preserve">плов из птицы </t>
  </si>
  <si>
    <t>22,23/27,53</t>
  </si>
  <si>
    <t>22,11/27,63</t>
  </si>
  <si>
    <t>47,61/57,01</t>
  </si>
  <si>
    <t>438,54/548,17</t>
  </si>
  <si>
    <t>сок фруктовый</t>
  </si>
  <si>
    <t>каща рисовая молочная вязкая</t>
  </si>
  <si>
    <t>200/230</t>
  </si>
  <si>
    <t>9,86/10,83</t>
  </si>
  <si>
    <t>12,7/13,84</t>
  </si>
  <si>
    <t>18,16/29,68</t>
  </si>
  <si>
    <t>164/195,6</t>
  </si>
  <si>
    <t>какао с молоком</t>
  </si>
  <si>
    <t>апельсин с сахаром</t>
  </si>
  <si>
    <t>100/30</t>
  </si>
  <si>
    <t>салат из белокачанной капусты</t>
  </si>
  <si>
    <t>1,52/2,29</t>
  </si>
  <si>
    <t>3,41/3,7</t>
  </si>
  <si>
    <t>7,7/11,55</t>
  </si>
  <si>
    <t>68,7/103,05</t>
  </si>
  <si>
    <t>суп картофельный с вермишелью</t>
  </si>
  <si>
    <t>2,82/3,38</t>
  </si>
  <si>
    <t>4,38/5,25</t>
  </si>
  <si>
    <t>8,26/9,91</t>
  </si>
  <si>
    <t>113,05/125,66</t>
  </si>
  <si>
    <t>рыба запеченная в томатном соусе</t>
  </si>
  <si>
    <t>90/120</t>
  </si>
  <si>
    <t>10,79/12,39</t>
  </si>
  <si>
    <t>8,73/11,3</t>
  </si>
  <si>
    <t>4,73/6,3</t>
  </si>
  <si>
    <t>131,64/175,52</t>
  </si>
  <si>
    <t>каша рассыпчатая ячневая</t>
  </si>
  <si>
    <t>4,36/7,95</t>
  </si>
  <si>
    <t>6,44/9,05</t>
  </si>
  <si>
    <t>24,28/38,18</t>
  </si>
  <si>
    <t>269,6/317</t>
  </si>
  <si>
    <t>компот из сухофруктов</t>
  </si>
  <si>
    <t>каша молочная из манной крупы</t>
  </si>
  <si>
    <t>7,62/9,92</t>
  </si>
  <si>
    <t>9,1/11,87</t>
  </si>
  <si>
    <t>30,2/35,15</t>
  </si>
  <si>
    <t>295/369,25</t>
  </si>
  <si>
    <t>чай с молоком</t>
  </si>
  <si>
    <t>150/50/15</t>
  </si>
  <si>
    <t>1,4/1,86</t>
  </si>
  <si>
    <t>1,6/2,1</t>
  </si>
  <si>
    <t>17,7/23,6</t>
  </si>
  <si>
    <t>91/121,33</t>
  </si>
  <si>
    <t>яйцо вареное</t>
  </si>
  <si>
    <t>винегрет овощной</t>
  </si>
  <si>
    <t>100/150</t>
  </si>
  <si>
    <t>рассольник домашний</t>
  </si>
  <si>
    <t>3,11/3,73</t>
  </si>
  <si>
    <t>4,42/5,3</t>
  </si>
  <si>
    <t>11,94/14,32</t>
  </si>
  <si>
    <t>129,69/140,82</t>
  </si>
  <si>
    <t>куры тушеные в томатном соусе</t>
  </si>
  <si>
    <t>15,73/20,97</t>
  </si>
  <si>
    <t>18,19/24,25</t>
  </si>
  <si>
    <t>7,6/9,46</t>
  </si>
  <si>
    <t>252,5/320,01</t>
  </si>
  <si>
    <t>каша перловая рассыпчатая</t>
  </si>
  <si>
    <t>3,48/4,64</t>
  </si>
  <si>
    <t>6,43/8,58</t>
  </si>
  <si>
    <t>40,07/60,1</t>
  </si>
  <si>
    <t>183,23/244,31</t>
  </si>
  <si>
    <t xml:space="preserve">Директор МБОУ Красноималкинской ООШ </t>
  </si>
  <si>
    <t>Куликова Татьяна Владимировна</t>
  </si>
  <si>
    <t>каша ячневая вязкая</t>
  </si>
  <si>
    <t>10,21/11,79</t>
  </si>
  <si>
    <t>11,04/13,09</t>
  </si>
  <si>
    <t>6,87/9,63</t>
  </si>
  <si>
    <t>271,26/301,4</t>
  </si>
  <si>
    <t>салат из отворной свеклы</t>
  </si>
  <si>
    <t>куры отварные с маслом</t>
  </si>
  <si>
    <t>каша вязкая молочная из пшена</t>
  </si>
  <si>
    <t>200/240</t>
  </si>
  <si>
    <t>5,01/5,76</t>
  </si>
  <si>
    <t>3,6/4,74</t>
  </si>
  <si>
    <t>29,2/34,28</t>
  </si>
  <si>
    <t>161/244,95</t>
  </si>
  <si>
    <t xml:space="preserve">борщ </t>
  </si>
  <si>
    <t>3,13/3,75</t>
  </si>
  <si>
    <t>3,3/3,96</t>
  </si>
  <si>
    <t>13,08/15,69</t>
  </si>
  <si>
    <t>135,74/174,89</t>
  </si>
  <si>
    <t>жаркое по домашнему</t>
  </si>
  <si>
    <t>14,78/18,47</t>
  </si>
  <si>
    <t>18,27/20,83</t>
  </si>
  <si>
    <t>20,81/26,01</t>
  </si>
  <si>
    <t>343,63/404,53</t>
  </si>
  <si>
    <t>макаронные изделия отварные смаслом</t>
  </si>
  <si>
    <t>5,68/8,7</t>
  </si>
  <si>
    <t>5,36/8,38</t>
  </si>
  <si>
    <t>22,25/33,78</t>
  </si>
  <si>
    <t>208,38/305,08</t>
  </si>
  <si>
    <t>масло порциями</t>
  </si>
  <si>
    <t>каша рассыпчатая пшеничная</t>
  </si>
  <si>
    <t>8,78/10,97</t>
  </si>
  <si>
    <t>6,74/8,43</t>
  </si>
  <si>
    <t>55/68,86</t>
  </si>
  <si>
    <t>316/395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</si>
</sst>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186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187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70</v>
      </c>
      <c r="G3" s="2" t="s">
        <v>18</v>
      </c>
      <c r="H3" s="48">
        <v>3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 t="s">
        <v>40</v>
      </c>
      <c r="G6" s="40">
        <v>12.39</v>
      </c>
      <c r="H6" s="40">
        <v>14.6</v>
      </c>
      <c r="I6" s="40">
        <v>30.86</v>
      </c>
      <c r="J6" s="40">
        <v>414.54</v>
      </c>
      <c r="K6" s="41">
        <v>173</v>
      </c>
      <c r="L6" s="40">
        <v>21.81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187</v>
      </c>
      <c r="G8" s="43">
        <v>0.05</v>
      </c>
      <c r="H8" s="43">
        <v>1E-3</v>
      </c>
      <c r="I8" s="43">
        <v>9.17</v>
      </c>
      <c r="J8" s="43">
        <v>37.96</v>
      </c>
      <c r="K8" s="44">
        <v>377</v>
      </c>
      <c r="L8" s="43">
        <v>9.66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30</v>
      </c>
      <c r="G9" s="43">
        <v>2.2999999999999998</v>
      </c>
      <c r="H9" s="43">
        <v>0.5</v>
      </c>
      <c r="I9" s="43">
        <v>17</v>
      </c>
      <c r="J9" s="43">
        <v>65</v>
      </c>
      <c r="K9" s="44">
        <v>43</v>
      </c>
      <c r="L9" s="43">
        <v>1.35</v>
      </c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0.6</v>
      </c>
      <c r="H10" s="43" t="s">
        <v>38</v>
      </c>
      <c r="I10" s="43">
        <v>14.7</v>
      </c>
      <c r="J10" s="43">
        <v>70.5</v>
      </c>
      <c r="K10" s="44"/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317</v>
      </c>
      <c r="G13" s="19">
        <f t="shared" ref="G13:J13" si="0">SUM(G6:G12)</f>
        <v>15.340000000000002</v>
      </c>
      <c r="H13" s="19">
        <f t="shared" si="0"/>
        <v>15.100999999999999</v>
      </c>
      <c r="I13" s="19">
        <f t="shared" si="0"/>
        <v>71.73</v>
      </c>
      <c r="J13" s="19">
        <f t="shared" si="0"/>
        <v>588</v>
      </c>
      <c r="K13" s="25"/>
      <c r="L13" s="19">
        <f t="shared" ref="L13" si="1">SUM(L6:L12)</f>
        <v>56.82</v>
      </c>
    </row>
    <row r="14" spans="1:12" ht="25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 t="s">
        <v>45</v>
      </c>
      <c r="G14" s="43" t="s">
        <v>46</v>
      </c>
      <c r="H14" s="43" t="s">
        <v>47</v>
      </c>
      <c r="I14" s="43" t="s">
        <v>48</v>
      </c>
      <c r="J14" s="43" t="s">
        <v>49</v>
      </c>
      <c r="K14" s="44">
        <v>62</v>
      </c>
      <c r="L14" s="43" t="s">
        <v>50</v>
      </c>
    </row>
    <row r="15" spans="1:12" ht="25.5" x14ac:dyDescent="0.25">
      <c r="A15" s="23"/>
      <c r="B15" s="15"/>
      <c r="C15" s="11"/>
      <c r="D15" s="7" t="s">
        <v>26</v>
      </c>
      <c r="E15" s="42" t="s">
        <v>51</v>
      </c>
      <c r="F15" s="43" t="s">
        <v>52</v>
      </c>
      <c r="G15" s="43" t="s">
        <v>53</v>
      </c>
      <c r="H15" s="43" t="s">
        <v>54</v>
      </c>
      <c r="I15" s="43" t="s">
        <v>55</v>
      </c>
      <c r="J15" s="43" t="s">
        <v>56</v>
      </c>
      <c r="K15" s="44">
        <v>119</v>
      </c>
      <c r="L15" s="43" t="s">
        <v>57</v>
      </c>
    </row>
    <row r="16" spans="1:12" ht="25.5" x14ac:dyDescent="0.25">
      <c r="A16" s="23"/>
      <c r="B16" s="15"/>
      <c r="C16" s="11"/>
      <c r="D16" s="7" t="s">
        <v>27</v>
      </c>
      <c r="E16" s="42" t="s">
        <v>58</v>
      </c>
      <c r="F16" s="43">
        <v>120</v>
      </c>
      <c r="G16" s="43">
        <v>17.8</v>
      </c>
      <c r="H16" s="43">
        <v>16</v>
      </c>
      <c r="I16" s="43">
        <v>8.25</v>
      </c>
      <c r="J16" s="43">
        <v>63.5</v>
      </c>
      <c r="K16" s="44">
        <v>246</v>
      </c>
      <c r="L16" s="43" t="s">
        <v>59</v>
      </c>
    </row>
    <row r="17" spans="1:12" ht="25.5" x14ac:dyDescent="0.25">
      <c r="A17" s="23"/>
      <c r="B17" s="15"/>
      <c r="C17" s="11"/>
      <c r="D17" s="7" t="s">
        <v>28</v>
      </c>
      <c r="E17" s="42" t="s">
        <v>60</v>
      </c>
      <c r="F17" s="43" t="s">
        <v>61</v>
      </c>
      <c r="G17" s="43" t="s">
        <v>62</v>
      </c>
      <c r="H17" s="43" t="s">
        <v>63</v>
      </c>
      <c r="I17" s="43" t="s">
        <v>64</v>
      </c>
      <c r="J17" s="43" t="s">
        <v>65</v>
      </c>
      <c r="K17" s="44">
        <v>309</v>
      </c>
      <c r="L17" s="43">
        <v>3.87</v>
      </c>
    </row>
    <row r="18" spans="1:12" ht="15" x14ac:dyDescent="0.25">
      <c r="A18" s="23"/>
      <c r="B18" s="15"/>
      <c r="C18" s="11"/>
      <c r="D18" s="7" t="s">
        <v>29</v>
      </c>
      <c r="E18" s="42" t="s">
        <v>66</v>
      </c>
      <c r="F18" s="43" t="s">
        <v>67</v>
      </c>
      <c r="G18" s="43" t="s">
        <v>68</v>
      </c>
      <c r="H18" s="43">
        <v>0</v>
      </c>
      <c r="I18" s="43">
        <v>33.950000000000003</v>
      </c>
      <c r="J18" s="43">
        <v>130</v>
      </c>
      <c r="K18" s="44">
        <v>388</v>
      </c>
      <c r="L18" s="43">
        <v>7.86</v>
      </c>
    </row>
    <row r="19" spans="1:12" ht="15" x14ac:dyDescent="0.25">
      <c r="A19" s="23"/>
      <c r="B19" s="15"/>
      <c r="C19" s="11"/>
      <c r="D19" s="7" t="s">
        <v>30</v>
      </c>
      <c r="E19" s="42" t="s">
        <v>69</v>
      </c>
      <c r="F19" s="43">
        <v>60</v>
      </c>
      <c r="G19" s="43">
        <v>4.6399999999999997</v>
      </c>
      <c r="H19" s="43">
        <v>1.05</v>
      </c>
      <c r="I19" s="43">
        <v>17</v>
      </c>
      <c r="J19" s="43">
        <v>130</v>
      </c>
      <c r="K19" s="44">
        <v>43</v>
      </c>
      <c r="L19" s="43">
        <v>2.7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180</v>
      </c>
      <c r="G23" s="19">
        <f t="shared" ref="G23:J23" si="2">SUM(G14:G22)</f>
        <v>22.44</v>
      </c>
      <c r="H23" s="19">
        <f t="shared" si="2"/>
        <v>17.05</v>
      </c>
      <c r="I23" s="19">
        <f t="shared" si="2"/>
        <v>59.2</v>
      </c>
      <c r="J23" s="19">
        <f t="shared" si="2"/>
        <v>323.5</v>
      </c>
      <c r="K23" s="25"/>
      <c r="L23" s="19">
        <f t="shared" ref="L23" si="3">SUM(L14:L22)</f>
        <v>14.43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497</v>
      </c>
      <c r="G24" s="32">
        <f t="shared" ref="G24:J24" si="4">G13+G23</f>
        <v>37.78</v>
      </c>
      <c r="H24" s="32">
        <f t="shared" si="4"/>
        <v>32.150999999999996</v>
      </c>
      <c r="I24" s="32">
        <f t="shared" si="4"/>
        <v>130.93</v>
      </c>
      <c r="J24" s="32">
        <f t="shared" si="4"/>
        <v>911.5</v>
      </c>
      <c r="K24" s="32"/>
      <c r="L24" s="32">
        <f t="shared" ref="L24" si="5">L13+L23</f>
        <v>71.25</v>
      </c>
    </row>
    <row r="25" spans="1:12" ht="38.2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71</v>
      </c>
      <c r="F25" s="40" t="s">
        <v>52</v>
      </c>
      <c r="G25" s="40" t="s">
        <v>72</v>
      </c>
      <c r="H25" s="40" t="s">
        <v>73</v>
      </c>
      <c r="I25" s="40" t="s">
        <v>74</v>
      </c>
      <c r="J25" s="40" t="s">
        <v>75</v>
      </c>
      <c r="K25" s="41">
        <v>120</v>
      </c>
      <c r="L25" s="40">
        <v>19.920000000000002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76</v>
      </c>
      <c r="F27" s="43">
        <v>200</v>
      </c>
      <c r="G27" s="43">
        <v>0.1</v>
      </c>
      <c r="H27" s="43">
        <v>0</v>
      </c>
      <c r="I27" s="43">
        <v>14</v>
      </c>
      <c r="J27" s="43">
        <v>60</v>
      </c>
      <c r="K27" s="44">
        <v>376</v>
      </c>
      <c r="L27" s="43">
        <v>2.84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30</v>
      </c>
      <c r="G28" s="43">
        <v>2.2999999999999998</v>
      </c>
      <c r="H28" s="43">
        <v>0.5</v>
      </c>
      <c r="I28" s="43">
        <v>17</v>
      </c>
      <c r="J28" s="43">
        <v>65</v>
      </c>
      <c r="K28" s="44">
        <v>43</v>
      </c>
      <c r="L28" s="43">
        <v>1.35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38</v>
      </c>
      <c r="E30" s="42" t="s">
        <v>79</v>
      </c>
      <c r="F30" s="43" t="s">
        <v>77</v>
      </c>
      <c r="G30" s="43">
        <v>4.37</v>
      </c>
      <c r="H30" s="43">
        <v>5.05</v>
      </c>
      <c r="I30" s="43">
        <v>0.37</v>
      </c>
      <c r="J30" s="43">
        <v>66.09</v>
      </c>
      <c r="K30" s="44">
        <v>15</v>
      </c>
      <c r="L30" s="43">
        <v>21.3</v>
      </c>
    </row>
    <row r="31" spans="1:12" ht="15" x14ac:dyDescent="0.25">
      <c r="A31" s="14"/>
      <c r="B31" s="15"/>
      <c r="C31" s="11"/>
      <c r="D31" s="6"/>
      <c r="E31" s="42" t="s">
        <v>78</v>
      </c>
      <c r="F31" s="43" t="s">
        <v>80</v>
      </c>
      <c r="G31" s="43">
        <v>2.6</v>
      </c>
      <c r="H31" s="43">
        <v>4.8</v>
      </c>
      <c r="I31" s="43">
        <v>14.3</v>
      </c>
      <c r="J31" s="43">
        <v>169</v>
      </c>
      <c r="K31" s="44">
        <v>2</v>
      </c>
      <c r="L31" s="43">
        <v>10.130000000000001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230</v>
      </c>
      <c r="G32" s="19">
        <f t="shared" ref="G32" si="6">SUM(G25:G31)</f>
        <v>9.3699999999999992</v>
      </c>
      <c r="H32" s="19">
        <f t="shared" ref="H32" si="7">SUM(H25:H31)</f>
        <v>10.35</v>
      </c>
      <c r="I32" s="19">
        <f t="shared" ref="I32" si="8">SUM(I25:I31)</f>
        <v>45.67</v>
      </c>
      <c r="J32" s="19">
        <f t="shared" ref="J32:L32" si="9">SUM(J25:J31)</f>
        <v>360.09000000000003</v>
      </c>
      <c r="K32" s="25"/>
      <c r="L32" s="19">
        <f t="shared" si="9"/>
        <v>55.540000000000006</v>
      </c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81</v>
      </c>
      <c r="F33" s="43" t="s">
        <v>45</v>
      </c>
      <c r="G33" s="43" t="s">
        <v>82</v>
      </c>
      <c r="H33" s="43" t="s">
        <v>83</v>
      </c>
      <c r="I33" s="43" t="s">
        <v>84</v>
      </c>
      <c r="J33" s="43" t="s">
        <v>85</v>
      </c>
      <c r="K33" s="44">
        <v>54</v>
      </c>
      <c r="L33" s="43">
        <v>12.44</v>
      </c>
    </row>
    <row r="34" spans="1:12" ht="25.5" x14ac:dyDescent="0.25">
      <c r="A34" s="14"/>
      <c r="B34" s="15"/>
      <c r="C34" s="11"/>
      <c r="D34" s="7" t="s">
        <v>26</v>
      </c>
      <c r="E34" s="42" t="s">
        <v>86</v>
      </c>
      <c r="F34" s="43" t="s">
        <v>52</v>
      </c>
      <c r="G34" s="43" t="s">
        <v>87</v>
      </c>
      <c r="H34" s="43" t="s">
        <v>88</v>
      </c>
      <c r="I34" s="43" t="s">
        <v>89</v>
      </c>
      <c r="J34" s="43" t="s">
        <v>90</v>
      </c>
      <c r="K34" s="44">
        <v>107</v>
      </c>
      <c r="L34" s="43" t="s">
        <v>91</v>
      </c>
    </row>
    <row r="35" spans="1:12" ht="25.5" x14ac:dyDescent="0.25">
      <c r="A35" s="14"/>
      <c r="B35" s="15"/>
      <c r="C35" s="11"/>
      <c r="D35" s="7" t="s">
        <v>27</v>
      </c>
      <c r="E35" s="42" t="s">
        <v>92</v>
      </c>
      <c r="F35" s="43">
        <v>120</v>
      </c>
      <c r="G35" s="43">
        <v>17.8</v>
      </c>
      <c r="H35" s="43">
        <v>16</v>
      </c>
      <c r="I35" s="43">
        <v>8.25</v>
      </c>
      <c r="J35" s="43" t="s">
        <v>93</v>
      </c>
      <c r="K35" s="44">
        <v>246</v>
      </c>
      <c r="L35" s="43" t="s">
        <v>94</v>
      </c>
    </row>
    <row r="36" spans="1:12" ht="38.25" x14ac:dyDescent="0.25">
      <c r="A36" s="14"/>
      <c r="B36" s="15"/>
      <c r="C36" s="11"/>
      <c r="D36" s="7" t="s">
        <v>28</v>
      </c>
      <c r="E36" s="42" t="s">
        <v>95</v>
      </c>
      <c r="F36" s="43" t="s">
        <v>96</v>
      </c>
      <c r="G36" s="43" t="s">
        <v>97</v>
      </c>
      <c r="H36" s="43" t="s">
        <v>98</v>
      </c>
      <c r="I36" s="43" t="s">
        <v>99</v>
      </c>
      <c r="J36" s="43" t="s">
        <v>100</v>
      </c>
      <c r="K36" s="44">
        <v>302</v>
      </c>
      <c r="L36" s="43">
        <v>4.68</v>
      </c>
    </row>
    <row r="37" spans="1:12" ht="15" x14ac:dyDescent="0.25">
      <c r="A37" s="14"/>
      <c r="B37" s="15"/>
      <c r="C37" s="11"/>
      <c r="D37" s="7" t="s">
        <v>29</v>
      </c>
      <c r="E37" s="42" t="s">
        <v>101</v>
      </c>
      <c r="F37" s="43">
        <v>200</v>
      </c>
      <c r="G37" s="43">
        <v>0.2</v>
      </c>
      <c r="H37" s="43">
        <v>0</v>
      </c>
      <c r="I37" s="43">
        <v>29.74</v>
      </c>
      <c r="J37" s="43">
        <v>87.74</v>
      </c>
      <c r="K37" s="44">
        <v>350</v>
      </c>
      <c r="L37" s="43">
        <v>10.56</v>
      </c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60</v>
      </c>
      <c r="G38" s="43">
        <v>4.6399999999999997</v>
      </c>
      <c r="H38" s="43">
        <v>1.05</v>
      </c>
      <c r="I38" s="43">
        <v>33.950000000000003</v>
      </c>
      <c r="J38" s="43">
        <v>130</v>
      </c>
      <c r="K38" s="44">
        <v>43</v>
      </c>
      <c r="L38" s="43">
        <v>2.7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380</v>
      </c>
      <c r="G42" s="19">
        <f t="shared" ref="G42" si="10">SUM(G33:G41)</f>
        <v>22.64</v>
      </c>
      <c r="H42" s="19">
        <f t="shared" ref="H42" si="11">SUM(H33:H41)</f>
        <v>17.05</v>
      </c>
      <c r="I42" s="19">
        <f t="shared" ref="I42" si="12">SUM(I33:I41)</f>
        <v>71.94</v>
      </c>
      <c r="J42" s="19">
        <f t="shared" ref="J42:L42" si="13">SUM(J33:J41)</f>
        <v>217.74</v>
      </c>
      <c r="K42" s="25"/>
      <c r="L42" s="19">
        <f t="shared" si="13"/>
        <v>30.38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32.01</v>
      </c>
      <c r="H43" s="32">
        <f t="shared" ref="H43" si="15">H32+H42</f>
        <v>27.4</v>
      </c>
      <c r="I43" s="32">
        <f t="shared" ref="I43" si="16">I32+I42</f>
        <v>117.61</v>
      </c>
      <c r="J43" s="32">
        <f t="shared" ref="J43:L43" si="17">J32+J42</f>
        <v>577.83000000000004</v>
      </c>
      <c r="K43" s="32"/>
      <c r="L43" s="32">
        <f t="shared" si="17"/>
        <v>85.92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102</v>
      </c>
      <c r="F44" s="40" t="s">
        <v>103</v>
      </c>
      <c r="G44" s="40" t="s">
        <v>104</v>
      </c>
      <c r="H44" s="40" t="s">
        <v>105</v>
      </c>
      <c r="I44" s="40" t="s">
        <v>106</v>
      </c>
      <c r="J44" s="40" t="s">
        <v>107</v>
      </c>
      <c r="K44" s="41">
        <v>173</v>
      </c>
      <c r="L44" s="40" t="s">
        <v>108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109</v>
      </c>
      <c r="F46" s="43">
        <v>200</v>
      </c>
      <c r="G46" s="43">
        <v>13</v>
      </c>
      <c r="H46" s="43">
        <v>2.7</v>
      </c>
      <c r="I46" s="43">
        <v>16.8</v>
      </c>
      <c r="J46" s="43">
        <v>86.25</v>
      </c>
      <c r="K46" s="44">
        <v>389</v>
      </c>
      <c r="L46" s="43">
        <v>7.75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30</v>
      </c>
      <c r="G47" s="43">
        <v>2.2999999999999998</v>
      </c>
      <c r="H47" s="43">
        <v>0.5</v>
      </c>
      <c r="I47" s="43">
        <v>17</v>
      </c>
      <c r="J47" s="43">
        <v>65</v>
      </c>
      <c r="K47" s="44">
        <v>43</v>
      </c>
      <c r="L47" s="43">
        <v>1.35</v>
      </c>
    </row>
    <row r="48" spans="1:12" ht="15" x14ac:dyDescent="0.25">
      <c r="A48" s="23"/>
      <c r="B48" s="15"/>
      <c r="C48" s="11"/>
      <c r="D48" s="7" t="s">
        <v>23</v>
      </c>
      <c r="E48" s="42" t="s">
        <v>43</v>
      </c>
      <c r="F48" s="43">
        <v>100</v>
      </c>
      <c r="G48" s="43">
        <v>0.6</v>
      </c>
      <c r="H48" s="43" t="s">
        <v>38</v>
      </c>
      <c r="I48" s="43">
        <v>14.7</v>
      </c>
      <c r="J48" s="43">
        <v>70.5</v>
      </c>
      <c r="K48" s="44"/>
      <c r="L48" s="43">
        <v>24</v>
      </c>
    </row>
    <row r="49" spans="1:12" ht="15" x14ac:dyDescent="0.25">
      <c r="A49" s="23"/>
      <c r="B49" s="15"/>
      <c r="C49" s="11"/>
      <c r="D49" s="6"/>
      <c r="E49" s="42" t="s">
        <v>79</v>
      </c>
      <c r="F49" s="43" t="s">
        <v>77</v>
      </c>
      <c r="G49" s="43">
        <v>4.37</v>
      </c>
      <c r="H49" s="43">
        <v>5.05</v>
      </c>
      <c r="I49" s="43">
        <v>0.37</v>
      </c>
      <c r="J49" s="43">
        <v>66.09</v>
      </c>
      <c r="K49" s="44">
        <v>15</v>
      </c>
      <c r="L49" s="43">
        <v>21.3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330</v>
      </c>
      <c r="G51" s="19">
        <f t="shared" ref="G51" si="18">SUM(G44:G50)</f>
        <v>20.27</v>
      </c>
      <c r="H51" s="19">
        <f t="shared" ref="H51" si="19">SUM(H44:H50)</f>
        <v>8.25</v>
      </c>
      <c r="I51" s="19">
        <f t="shared" ref="I51" si="20">SUM(I44:I50)</f>
        <v>48.87</v>
      </c>
      <c r="J51" s="19">
        <f t="shared" ref="J51:L51" si="21">SUM(J44:J50)</f>
        <v>287.84000000000003</v>
      </c>
      <c r="K51" s="25"/>
      <c r="L51" s="19">
        <f t="shared" si="21"/>
        <v>54.400000000000006</v>
      </c>
    </row>
    <row r="52" spans="1:12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110</v>
      </c>
      <c r="F52" s="43" t="s">
        <v>45</v>
      </c>
      <c r="G52" s="43" t="s">
        <v>111</v>
      </c>
      <c r="H52" s="43" t="s">
        <v>112</v>
      </c>
      <c r="I52" s="43" t="s">
        <v>113</v>
      </c>
      <c r="J52" s="43" t="s">
        <v>114</v>
      </c>
      <c r="K52" s="44">
        <v>18</v>
      </c>
      <c r="L52" s="43">
        <v>9.8699999999999992</v>
      </c>
    </row>
    <row r="53" spans="1:12" ht="25.5" x14ac:dyDescent="0.25">
      <c r="A53" s="23"/>
      <c r="B53" s="15"/>
      <c r="C53" s="11"/>
      <c r="D53" s="7" t="s">
        <v>26</v>
      </c>
      <c r="E53" s="42" t="s">
        <v>115</v>
      </c>
      <c r="F53" s="43" t="s">
        <v>52</v>
      </c>
      <c r="G53" s="43" t="s">
        <v>116</v>
      </c>
      <c r="H53" s="43" t="s">
        <v>117</v>
      </c>
      <c r="I53" s="43" t="s">
        <v>118</v>
      </c>
      <c r="J53" s="43" t="s">
        <v>119</v>
      </c>
      <c r="K53" s="44">
        <v>87</v>
      </c>
      <c r="L53" s="43">
        <v>64.87</v>
      </c>
    </row>
    <row r="54" spans="1:12" ht="25.5" x14ac:dyDescent="0.25">
      <c r="A54" s="23"/>
      <c r="B54" s="15"/>
      <c r="C54" s="11"/>
      <c r="D54" s="7" t="s">
        <v>27</v>
      </c>
      <c r="E54" s="42" t="s">
        <v>120</v>
      </c>
      <c r="F54" s="43" t="s">
        <v>96</v>
      </c>
      <c r="G54" s="43" t="s">
        <v>121</v>
      </c>
      <c r="H54" s="43" t="s">
        <v>122</v>
      </c>
      <c r="I54" s="43" t="s">
        <v>123</v>
      </c>
      <c r="J54" s="43" t="s">
        <v>124</v>
      </c>
      <c r="K54" s="44">
        <v>291</v>
      </c>
      <c r="L54" s="43">
        <v>26.67</v>
      </c>
    </row>
    <row r="55" spans="1:12" ht="15" x14ac:dyDescent="0.25">
      <c r="A55" s="23"/>
      <c r="B55" s="15"/>
      <c r="C55" s="11"/>
      <c r="D55" s="7" t="s">
        <v>28</v>
      </c>
      <c r="E55" s="42" t="s">
        <v>38</v>
      </c>
      <c r="F55" s="43" t="s">
        <v>38</v>
      </c>
      <c r="G55" s="43" t="s">
        <v>38</v>
      </c>
      <c r="H55" s="43" t="s">
        <v>38</v>
      </c>
      <c r="I55" s="43" t="s">
        <v>38</v>
      </c>
      <c r="J55" s="43" t="s">
        <v>38</v>
      </c>
      <c r="K55" s="44" t="s">
        <v>38</v>
      </c>
      <c r="L55" s="43" t="s">
        <v>38</v>
      </c>
    </row>
    <row r="56" spans="1:12" ht="15" x14ac:dyDescent="0.25">
      <c r="A56" s="23"/>
      <c r="B56" s="15"/>
      <c r="C56" s="11"/>
      <c r="D56" s="7" t="s">
        <v>29</v>
      </c>
      <c r="E56" s="42" t="s">
        <v>125</v>
      </c>
      <c r="F56" s="43">
        <v>180</v>
      </c>
      <c r="G56" s="43">
        <v>0.9</v>
      </c>
      <c r="H56" s="43">
        <v>0.18</v>
      </c>
      <c r="I56" s="43">
        <v>18.8</v>
      </c>
      <c r="J56" s="43">
        <v>82.8</v>
      </c>
      <c r="K56" s="44">
        <v>389</v>
      </c>
      <c r="L56" s="43">
        <v>18.649999999999999</v>
      </c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60</v>
      </c>
      <c r="G57" s="43">
        <v>4.6399999999999997</v>
      </c>
      <c r="H57" s="43">
        <v>1.05</v>
      </c>
      <c r="I57" s="43">
        <v>33.950000000000003</v>
      </c>
      <c r="J57" s="43">
        <v>130</v>
      </c>
      <c r="K57" s="44">
        <v>43</v>
      </c>
      <c r="L57" s="43">
        <v>2.7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240</v>
      </c>
      <c r="G61" s="19">
        <f t="shared" ref="G61" si="22">SUM(G52:G60)</f>
        <v>5.54</v>
      </c>
      <c r="H61" s="19">
        <f t="shared" ref="H61" si="23">SUM(H52:H60)</f>
        <v>1.23</v>
      </c>
      <c r="I61" s="19">
        <f t="shared" ref="I61" si="24">SUM(I52:I60)</f>
        <v>52.75</v>
      </c>
      <c r="J61" s="19">
        <f t="shared" ref="J61:L61" si="25">SUM(J52:J60)</f>
        <v>212.8</v>
      </c>
      <c r="K61" s="25"/>
      <c r="L61" s="19">
        <f t="shared" si="25"/>
        <v>122.76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25.81</v>
      </c>
      <c r="H62" s="32">
        <f t="shared" ref="H62" si="27">H51+H61</f>
        <v>9.48</v>
      </c>
      <c r="I62" s="32">
        <f t="shared" ref="I62" si="28">I51+I61</f>
        <v>101.62</v>
      </c>
      <c r="J62" s="32">
        <f t="shared" ref="J62:L62" si="29">J51+J61</f>
        <v>500.64000000000004</v>
      </c>
      <c r="K62" s="32"/>
      <c r="L62" s="32">
        <f t="shared" si="29"/>
        <v>177.16000000000003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126</v>
      </c>
      <c r="F63" s="40" t="s">
        <v>127</v>
      </c>
      <c r="G63" s="40" t="s">
        <v>128</v>
      </c>
      <c r="H63" s="40" t="s">
        <v>129</v>
      </c>
      <c r="I63" s="40" t="s">
        <v>130</v>
      </c>
      <c r="J63" s="40" t="s">
        <v>131</v>
      </c>
      <c r="K63" s="41">
        <v>174</v>
      </c>
      <c r="L63" s="40">
        <v>23.69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132</v>
      </c>
      <c r="F65" s="43">
        <v>200</v>
      </c>
      <c r="G65" s="43">
        <v>4.0999999999999996</v>
      </c>
      <c r="H65" s="43">
        <v>3.6</v>
      </c>
      <c r="I65" s="43">
        <v>9.4</v>
      </c>
      <c r="J65" s="43">
        <v>150.80000000000001</v>
      </c>
      <c r="K65" s="44">
        <v>382</v>
      </c>
      <c r="L65" s="43">
        <v>3.97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30</v>
      </c>
      <c r="G66" s="43">
        <v>2.2999999999999998</v>
      </c>
      <c r="H66" s="43">
        <v>0.5</v>
      </c>
      <c r="I66" s="43">
        <v>17</v>
      </c>
      <c r="J66" s="43">
        <v>65</v>
      </c>
      <c r="K66" s="44">
        <v>43</v>
      </c>
      <c r="L66" s="43">
        <v>1.35</v>
      </c>
    </row>
    <row r="67" spans="1:12" ht="15" x14ac:dyDescent="0.25">
      <c r="A67" s="23"/>
      <c r="B67" s="15"/>
      <c r="C67" s="11"/>
      <c r="D67" s="7" t="s">
        <v>23</v>
      </c>
      <c r="E67" s="42" t="s">
        <v>133</v>
      </c>
      <c r="F67" s="43" t="s">
        <v>134</v>
      </c>
      <c r="G67" s="43">
        <v>1.9</v>
      </c>
      <c r="H67" s="43">
        <v>0</v>
      </c>
      <c r="I67" s="43">
        <v>20.9</v>
      </c>
      <c r="J67" s="43">
        <v>167</v>
      </c>
      <c r="K67" s="44">
        <v>341</v>
      </c>
      <c r="L67" s="43">
        <v>23.86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230</v>
      </c>
      <c r="G70" s="19">
        <f t="shared" ref="G70" si="30">SUM(G63:G69)</f>
        <v>8.2999999999999989</v>
      </c>
      <c r="H70" s="19">
        <f t="shared" ref="H70" si="31">SUM(H63:H69)</f>
        <v>4.0999999999999996</v>
      </c>
      <c r="I70" s="19">
        <f t="shared" ref="I70" si="32">SUM(I63:I69)</f>
        <v>47.3</v>
      </c>
      <c r="J70" s="19">
        <f t="shared" ref="J70:L70" si="33">SUM(J63:J69)</f>
        <v>382.8</v>
      </c>
      <c r="K70" s="25"/>
      <c r="L70" s="19">
        <f t="shared" si="33"/>
        <v>52.870000000000005</v>
      </c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135</v>
      </c>
      <c r="F71" s="43" t="s">
        <v>45</v>
      </c>
      <c r="G71" s="43" t="s">
        <v>136</v>
      </c>
      <c r="H71" s="43" t="s">
        <v>137</v>
      </c>
      <c r="I71" s="43" t="s">
        <v>138</v>
      </c>
      <c r="J71" s="43" t="s">
        <v>139</v>
      </c>
      <c r="K71" s="44">
        <v>45</v>
      </c>
      <c r="L71" s="43">
        <v>7.93</v>
      </c>
    </row>
    <row r="72" spans="1:12" ht="25.5" x14ac:dyDescent="0.25">
      <c r="A72" s="23"/>
      <c r="B72" s="15"/>
      <c r="C72" s="11"/>
      <c r="D72" s="7" t="s">
        <v>26</v>
      </c>
      <c r="E72" s="42" t="s">
        <v>140</v>
      </c>
      <c r="F72" s="43" t="s">
        <v>52</v>
      </c>
      <c r="G72" s="43" t="s">
        <v>141</v>
      </c>
      <c r="H72" s="43" t="s">
        <v>142</v>
      </c>
      <c r="I72" s="43" t="s">
        <v>143</v>
      </c>
      <c r="J72" s="43" t="s">
        <v>144</v>
      </c>
      <c r="K72" s="44">
        <v>103</v>
      </c>
      <c r="L72" s="43">
        <v>60.27</v>
      </c>
    </row>
    <row r="73" spans="1:12" ht="25.5" x14ac:dyDescent="0.25">
      <c r="A73" s="23"/>
      <c r="B73" s="15"/>
      <c r="C73" s="11"/>
      <c r="D73" s="7" t="s">
        <v>27</v>
      </c>
      <c r="E73" s="42" t="s">
        <v>145</v>
      </c>
      <c r="F73" s="43" t="s">
        <v>146</v>
      </c>
      <c r="G73" s="43" t="s">
        <v>147</v>
      </c>
      <c r="H73" s="43" t="s">
        <v>148</v>
      </c>
      <c r="I73" s="43" t="s">
        <v>149</v>
      </c>
      <c r="J73" s="43" t="s">
        <v>150</v>
      </c>
      <c r="K73" s="44">
        <v>322</v>
      </c>
      <c r="L73" s="43">
        <v>20.27</v>
      </c>
    </row>
    <row r="74" spans="1:12" ht="25.5" x14ac:dyDescent="0.25">
      <c r="A74" s="23"/>
      <c r="B74" s="15"/>
      <c r="C74" s="11"/>
      <c r="D74" s="7" t="s">
        <v>28</v>
      </c>
      <c r="E74" s="42" t="s">
        <v>151</v>
      </c>
      <c r="F74" s="43" t="s">
        <v>96</v>
      </c>
      <c r="G74" s="43" t="s">
        <v>152</v>
      </c>
      <c r="H74" s="43" t="s">
        <v>153</v>
      </c>
      <c r="I74" s="43" t="s">
        <v>154</v>
      </c>
      <c r="J74" s="43" t="s">
        <v>155</v>
      </c>
      <c r="K74" s="44">
        <v>302</v>
      </c>
      <c r="L74" s="43">
        <v>5.37</v>
      </c>
    </row>
    <row r="75" spans="1:12" ht="15" x14ac:dyDescent="0.25">
      <c r="A75" s="23"/>
      <c r="B75" s="15"/>
      <c r="C75" s="11"/>
      <c r="D75" s="7" t="s">
        <v>29</v>
      </c>
      <c r="E75" s="42" t="s">
        <v>156</v>
      </c>
      <c r="F75" s="43">
        <v>200</v>
      </c>
      <c r="G75" s="43">
        <v>0.5</v>
      </c>
      <c r="H75" s="43">
        <v>0</v>
      </c>
      <c r="I75" s="43">
        <v>19.600000000000001</v>
      </c>
      <c r="J75" s="43">
        <v>107.6</v>
      </c>
      <c r="K75" s="44">
        <v>349</v>
      </c>
      <c r="L75" s="43">
        <v>12.82</v>
      </c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60</v>
      </c>
      <c r="G76" s="43">
        <v>4.6399999999999997</v>
      </c>
      <c r="H76" s="43">
        <v>1.05</v>
      </c>
      <c r="I76" s="43">
        <v>33.950000000000003</v>
      </c>
      <c r="J76" s="43">
        <v>130</v>
      </c>
      <c r="K76" s="44">
        <v>43</v>
      </c>
      <c r="L76" s="43">
        <v>2.7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260</v>
      </c>
      <c r="G80" s="19">
        <f t="shared" ref="G80" si="34">SUM(G71:G79)</f>
        <v>5.14</v>
      </c>
      <c r="H80" s="19">
        <f t="shared" ref="H80" si="35">SUM(H71:H79)</f>
        <v>1.05</v>
      </c>
      <c r="I80" s="19">
        <f t="shared" ref="I80" si="36">SUM(I71:I79)</f>
        <v>53.550000000000004</v>
      </c>
      <c r="J80" s="19">
        <f t="shared" ref="J80:L80" si="37">SUM(J71:J79)</f>
        <v>237.6</v>
      </c>
      <c r="K80" s="25"/>
      <c r="L80" s="19">
        <f t="shared" si="37"/>
        <v>109.36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490</v>
      </c>
      <c r="G81" s="32">
        <f t="shared" ref="G81" si="38">G70+G80</f>
        <v>13.439999999999998</v>
      </c>
      <c r="H81" s="32">
        <f t="shared" ref="H81" si="39">H70+H80</f>
        <v>5.1499999999999995</v>
      </c>
      <c r="I81" s="32">
        <f t="shared" ref="I81" si="40">I70+I80</f>
        <v>100.85</v>
      </c>
      <c r="J81" s="32">
        <f t="shared" ref="J81:L81" si="41">J70+J80</f>
        <v>620.4</v>
      </c>
      <c r="K81" s="32"/>
      <c r="L81" s="32">
        <f t="shared" si="41"/>
        <v>162.23000000000002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157</v>
      </c>
      <c r="F82" s="40" t="s">
        <v>127</v>
      </c>
      <c r="G82" s="40" t="s">
        <v>158</v>
      </c>
      <c r="H82" s="40" t="s">
        <v>159</v>
      </c>
      <c r="I82" s="40" t="s">
        <v>160</v>
      </c>
      <c r="J82" s="40" t="s">
        <v>161</v>
      </c>
      <c r="K82" s="41">
        <v>181</v>
      </c>
      <c r="L82" s="40">
        <v>21.27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7" t="s">
        <v>21</v>
      </c>
      <c r="E84" s="42" t="s">
        <v>162</v>
      </c>
      <c r="F84" s="43" t="s">
        <v>163</v>
      </c>
      <c r="G84" s="43" t="s">
        <v>164</v>
      </c>
      <c r="H84" s="43" t="s">
        <v>165</v>
      </c>
      <c r="I84" s="43" t="s">
        <v>166</v>
      </c>
      <c r="J84" s="43" t="s">
        <v>167</v>
      </c>
      <c r="K84" s="44">
        <v>378</v>
      </c>
      <c r="L84" s="43">
        <v>6.82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30</v>
      </c>
      <c r="G85" s="43">
        <v>2.2999999999999998</v>
      </c>
      <c r="H85" s="43">
        <v>0.5</v>
      </c>
      <c r="I85" s="43">
        <v>17</v>
      </c>
      <c r="J85" s="43">
        <v>65</v>
      </c>
      <c r="K85" s="44">
        <v>43</v>
      </c>
      <c r="L85" s="43">
        <v>1.35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79</v>
      </c>
      <c r="F87" s="43" t="s">
        <v>77</v>
      </c>
      <c r="G87" s="43">
        <v>4.37</v>
      </c>
      <c r="H87" s="43">
        <v>5.05</v>
      </c>
      <c r="I87" s="43">
        <v>0.37</v>
      </c>
      <c r="J87" s="43">
        <v>66.09</v>
      </c>
      <c r="K87" s="44">
        <v>15</v>
      </c>
      <c r="L87" s="43">
        <v>21.3</v>
      </c>
    </row>
    <row r="88" spans="1:12" ht="15" x14ac:dyDescent="0.25">
      <c r="A88" s="23"/>
      <c r="B88" s="15"/>
      <c r="C88" s="11"/>
      <c r="D88" s="6"/>
      <c r="E88" s="42" t="s">
        <v>168</v>
      </c>
      <c r="F88" s="43">
        <v>40</v>
      </c>
      <c r="G88" s="43">
        <v>5.0999999999999996</v>
      </c>
      <c r="H88" s="43">
        <v>4.5999999999999996</v>
      </c>
      <c r="I88" s="43">
        <v>0.3</v>
      </c>
      <c r="J88" s="43">
        <v>63</v>
      </c>
      <c r="K88" s="44">
        <v>424</v>
      </c>
      <c r="L88" s="43">
        <v>14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70</v>
      </c>
      <c r="G89" s="19">
        <f t="shared" ref="G89" si="42">SUM(G82:G88)</f>
        <v>11.77</v>
      </c>
      <c r="H89" s="19">
        <f t="shared" ref="H89" si="43">SUM(H82:H88)</f>
        <v>10.149999999999999</v>
      </c>
      <c r="I89" s="19">
        <f t="shared" ref="I89" si="44">SUM(I82:I88)</f>
        <v>17.670000000000002</v>
      </c>
      <c r="J89" s="19">
        <f t="shared" ref="J89:L89" si="45">SUM(J82:J88)</f>
        <v>194.09</v>
      </c>
      <c r="K89" s="25"/>
      <c r="L89" s="19">
        <f t="shared" si="45"/>
        <v>64.740000000000009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169</v>
      </c>
      <c r="F90" s="43" t="s">
        <v>170</v>
      </c>
      <c r="G90" s="43">
        <v>0.76</v>
      </c>
      <c r="H90" s="43">
        <v>4.09</v>
      </c>
      <c r="I90" s="43">
        <v>4.01</v>
      </c>
      <c r="J90" s="43">
        <v>56.47</v>
      </c>
      <c r="K90" s="44">
        <v>68</v>
      </c>
      <c r="L90" s="43">
        <v>13.42</v>
      </c>
    </row>
    <row r="91" spans="1:12" ht="25.5" x14ac:dyDescent="0.25">
      <c r="A91" s="23"/>
      <c r="B91" s="15"/>
      <c r="C91" s="11"/>
      <c r="D91" s="7" t="s">
        <v>26</v>
      </c>
      <c r="E91" s="42" t="s">
        <v>171</v>
      </c>
      <c r="F91" s="43" t="s">
        <v>52</v>
      </c>
      <c r="G91" s="43" t="s">
        <v>172</v>
      </c>
      <c r="H91" s="43" t="s">
        <v>173</v>
      </c>
      <c r="I91" s="43" t="s">
        <v>174</v>
      </c>
      <c r="J91" s="43" t="s">
        <v>175</v>
      </c>
      <c r="K91" s="44">
        <v>95</v>
      </c>
      <c r="L91" s="43">
        <v>62.64</v>
      </c>
    </row>
    <row r="92" spans="1:12" ht="25.5" x14ac:dyDescent="0.25">
      <c r="A92" s="23"/>
      <c r="B92" s="15"/>
      <c r="C92" s="11"/>
      <c r="D92" s="7" t="s">
        <v>27</v>
      </c>
      <c r="E92" s="42" t="s">
        <v>176</v>
      </c>
      <c r="F92" s="43" t="s">
        <v>146</v>
      </c>
      <c r="G92" s="43" t="s">
        <v>177</v>
      </c>
      <c r="H92" s="43" t="s">
        <v>178</v>
      </c>
      <c r="I92" s="43" t="s">
        <v>179</v>
      </c>
      <c r="J92" s="43" t="s">
        <v>180</v>
      </c>
      <c r="K92" s="44">
        <v>301</v>
      </c>
      <c r="L92" s="43">
        <v>19.25</v>
      </c>
    </row>
    <row r="93" spans="1:12" ht="25.5" x14ac:dyDescent="0.25">
      <c r="A93" s="23"/>
      <c r="B93" s="15"/>
      <c r="C93" s="11"/>
      <c r="D93" s="7" t="s">
        <v>28</v>
      </c>
      <c r="E93" s="42" t="s">
        <v>181</v>
      </c>
      <c r="F93" s="43" t="s">
        <v>61</v>
      </c>
      <c r="G93" s="43" t="s">
        <v>182</v>
      </c>
      <c r="H93" s="43" t="s">
        <v>183</v>
      </c>
      <c r="I93" s="43" t="s">
        <v>184</v>
      </c>
      <c r="J93" s="43" t="s">
        <v>185</v>
      </c>
      <c r="K93" s="44">
        <v>302</v>
      </c>
      <c r="L93" s="43">
        <v>4.6399999999999997</v>
      </c>
    </row>
    <row r="94" spans="1:12" ht="15" x14ac:dyDescent="0.25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0.1</v>
      </c>
      <c r="H94" s="43">
        <v>0</v>
      </c>
      <c r="I94" s="43">
        <v>14</v>
      </c>
      <c r="J94" s="43">
        <v>60</v>
      </c>
      <c r="K94" s="44">
        <v>376</v>
      </c>
      <c r="L94" s="43">
        <v>2.84</v>
      </c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60</v>
      </c>
      <c r="G95" s="43">
        <v>4.6399999999999997</v>
      </c>
      <c r="H95" s="43">
        <v>1.05</v>
      </c>
      <c r="I95" s="43">
        <v>33.950000000000003</v>
      </c>
      <c r="J95" s="43">
        <v>130</v>
      </c>
      <c r="K95" s="44">
        <v>43</v>
      </c>
      <c r="L95" s="43">
        <v>2.7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260</v>
      </c>
      <c r="G99" s="19">
        <f t="shared" ref="G99" si="46">SUM(G90:G98)</f>
        <v>5.5</v>
      </c>
      <c r="H99" s="19">
        <f t="shared" ref="H99" si="47">SUM(H90:H98)</f>
        <v>5.14</v>
      </c>
      <c r="I99" s="19">
        <f t="shared" ref="I99" si="48">SUM(I90:I98)</f>
        <v>51.96</v>
      </c>
      <c r="J99" s="19">
        <f t="shared" ref="J99:L99" si="49">SUM(J90:J98)</f>
        <v>246.47</v>
      </c>
      <c r="K99" s="25"/>
      <c r="L99" s="19">
        <f t="shared" si="49"/>
        <v>105.49000000000001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330</v>
      </c>
      <c r="G100" s="32">
        <f>G89+G99</f>
        <v>17.27</v>
      </c>
      <c r="H100" s="32">
        <f>H89+H99</f>
        <v>15.29</v>
      </c>
      <c r="I100" s="32">
        <f>I89+I99</f>
        <v>69.63</v>
      </c>
      <c r="J100" s="32">
        <f>J89+J99</f>
        <v>440.56</v>
      </c>
      <c r="K100" s="32"/>
      <c r="L100" s="32">
        <f>L89+L99</f>
        <v>170.23000000000002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188</v>
      </c>
      <c r="F101" s="40" t="s">
        <v>67</v>
      </c>
      <c r="G101" s="40" t="s">
        <v>189</v>
      </c>
      <c r="H101" s="40" t="s">
        <v>190</v>
      </c>
      <c r="I101" s="40" t="s">
        <v>191</v>
      </c>
      <c r="J101" s="40" t="s">
        <v>192</v>
      </c>
      <c r="K101" s="41">
        <v>270</v>
      </c>
      <c r="L101" s="40">
        <v>20.27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0.1</v>
      </c>
      <c r="H103" s="43">
        <v>0</v>
      </c>
      <c r="I103" s="43">
        <v>14</v>
      </c>
      <c r="J103" s="43">
        <v>60</v>
      </c>
      <c r="K103" s="44">
        <v>376</v>
      </c>
      <c r="L103" s="43">
        <v>2.84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30</v>
      </c>
      <c r="G104" s="43">
        <v>2.2999999999999998</v>
      </c>
      <c r="H104" s="43">
        <v>0.5</v>
      </c>
      <c r="I104" s="43">
        <v>17</v>
      </c>
      <c r="J104" s="43">
        <v>65</v>
      </c>
      <c r="K104" s="44">
        <v>43</v>
      </c>
      <c r="L104" s="43">
        <v>1.35</v>
      </c>
    </row>
    <row r="105" spans="1:12" ht="15" x14ac:dyDescent="0.25">
      <c r="A105" s="23"/>
      <c r="B105" s="15"/>
      <c r="C105" s="11"/>
      <c r="D105" s="7" t="s">
        <v>23</v>
      </c>
      <c r="E105" s="42" t="s">
        <v>133</v>
      </c>
      <c r="F105" s="43" t="s">
        <v>134</v>
      </c>
      <c r="G105" s="43">
        <v>1.9</v>
      </c>
      <c r="H105" s="43">
        <v>0</v>
      </c>
      <c r="I105" s="43">
        <v>20.9</v>
      </c>
      <c r="J105" s="43">
        <v>167</v>
      </c>
      <c r="K105" s="44">
        <v>341</v>
      </c>
      <c r="L105" s="43">
        <v>23.86</v>
      </c>
    </row>
    <row r="106" spans="1:12" ht="15" x14ac:dyDescent="0.25">
      <c r="A106" s="23"/>
      <c r="B106" s="15"/>
      <c r="C106" s="11"/>
      <c r="D106" s="6"/>
      <c r="E106" s="42" t="s">
        <v>78</v>
      </c>
      <c r="F106" s="43" t="s">
        <v>80</v>
      </c>
      <c r="G106" s="43">
        <v>2.6</v>
      </c>
      <c r="H106" s="43">
        <v>4.8</v>
      </c>
      <c r="I106" s="43">
        <v>14.3</v>
      </c>
      <c r="J106" s="43">
        <v>169</v>
      </c>
      <c r="K106" s="44">
        <v>2</v>
      </c>
      <c r="L106" s="43">
        <v>10.130000000000001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230</v>
      </c>
      <c r="G108" s="19">
        <f t="shared" ref="G108:J108" si="50">SUM(G101:G107)</f>
        <v>6.9</v>
      </c>
      <c r="H108" s="19">
        <f t="shared" si="50"/>
        <v>5.3</v>
      </c>
      <c r="I108" s="19">
        <f t="shared" si="50"/>
        <v>66.2</v>
      </c>
      <c r="J108" s="19">
        <f t="shared" si="50"/>
        <v>461</v>
      </c>
      <c r="K108" s="25"/>
      <c r="L108" s="19">
        <f t="shared" ref="L108" si="51">SUM(L101:L107)</f>
        <v>58.45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193</v>
      </c>
      <c r="F109" s="43" t="s">
        <v>45</v>
      </c>
      <c r="G109" s="43">
        <v>1.43</v>
      </c>
      <c r="H109" s="43">
        <v>6.09</v>
      </c>
      <c r="I109" s="43">
        <v>7.36</v>
      </c>
      <c r="J109" s="43">
        <v>93.9</v>
      </c>
      <c r="K109" s="44">
        <v>119</v>
      </c>
      <c r="L109" s="43">
        <v>9.36</v>
      </c>
    </row>
    <row r="110" spans="1:12" ht="25.5" x14ac:dyDescent="0.25">
      <c r="A110" s="23"/>
      <c r="B110" s="15"/>
      <c r="C110" s="11"/>
      <c r="D110" s="7" t="s">
        <v>26</v>
      </c>
      <c r="E110" s="42" t="s">
        <v>51</v>
      </c>
      <c r="F110" s="43" t="s">
        <v>52</v>
      </c>
      <c r="G110" s="43" t="s">
        <v>53</v>
      </c>
      <c r="H110" s="43" t="s">
        <v>54</v>
      </c>
      <c r="I110" s="43" t="s">
        <v>55</v>
      </c>
      <c r="J110" s="43" t="s">
        <v>56</v>
      </c>
      <c r="K110" s="44">
        <v>119</v>
      </c>
      <c r="L110" s="43" t="s">
        <v>57</v>
      </c>
    </row>
    <row r="111" spans="1:12" ht="15" x14ac:dyDescent="0.25">
      <c r="A111" s="23"/>
      <c r="B111" s="15"/>
      <c r="C111" s="11"/>
      <c r="D111" s="7" t="s">
        <v>27</v>
      </c>
      <c r="E111" s="42" t="s">
        <v>194</v>
      </c>
      <c r="F111" s="43">
        <v>90</v>
      </c>
      <c r="G111" s="43">
        <v>26.95</v>
      </c>
      <c r="H111" s="43">
        <v>9.74</v>
      </c>
      <c r="I111" s="43">
        <v>0.51</v>
      </c>
      <c r="J111" s="43">
        <v>173.16</v>
      </c>
      <c r="K111" s="44">
        <v>288</v>
      </c>
      <c r="L111" s="43">
        <v>19.25</v>
      </c>
    </row>
    <row r="112" spans="1:12" ht="25.5" x14ac:dyDescent="0.25">
      <c r="A112" s="23"/>
      <c r="B112" s="15"/>
      <c r="C112" s="11"/>
      <c r="D112" s="7" t="s">
        <v>28</v>
      </c>
      <c r="E112" s="42" t="s">
        <v>60</v>
      </c>
      <c r="F112" s="43" t="s">
        <v>61</v>
      </c>
      <c r="G112" s="43" t="s">
        <v>62</v>
      </c>
      <c r="H112" s="43" t="s">
        <v>63</v>
      </c>
      <c r="I112" s="43" t="s">
        <v>64</v>
      </c>
      <c r="J112" s="43" t="s">
        <v>65</v>
      </c>
      <c r="K112" s="44">
        <v>309</v>
      </c>
      <c r="L112" s="43">
        <v>3.87</v>
      </c>
    </row>
    <row r="113" spans="1:12" ht="15" x14ac:dyDescent="0.25">
      <c r="A113" s="23"/>
      <c r="B113" s="15"/>
      <c r="C113" s="11"/>
      <c r="D113" s="7" t="s">
        <v>29</v>
      </c>
      <c r="E113" s="42" t="s">
        <v>156</v>
      </c>
      <c r="F113" s="43">
        <v>200</v>
      </c>
      <c r="G113" s="43">
        <v>0.5</v>
      </c>
      <c r="H113" s="43">
        <v>0</v>
      </c>
      <c r="I113" s="43">
        <v>19.600000000000001</v>
      </c>
      <c r="J113" s="43">
        <v>107.6</v>
      </c>
      <c r="K113" s="44">
        <v>349</v>
      </c>
      <c r="L113" s="43">
        <v>12.82</v>
      </c>
    </row>
    <row r="114" spans="1:12" ht="15" x14ac:dyDescent="0.25">
      <c r="A114" s="23"/>
      <c r="B114" s="15"/>
      <c r="C114" s="11"/>
      <c r="D114" s="7" t="s">
        <v>30</v>
      </c>
      <c r="E114" s="42" t="s">
        <v>42</v>
      </c>
      <c r="F114" s="43">
        <v>60</v>
      </c>
      <c r="G114" s="43">
        <v>4.6399999999999997</v>
      </c>
      <c r="H114" s="43">
        <v>1.05</v>
      </c>
      <c r="I114" s="43">
        <v>33.950000000000003</v>
      </c>
      <c r="J114" s="43">
        <v>130</v>
      </c>
      <c r="K114" s="44">
        <v>43</v>
      </c>
      <c r="L114" s="43">
        <v>2.7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350</v>
      </c>
      <c r="G118" s="19">
        <f t="shared" ref="G118:J118" si="52">SUM(G109:G117)</f>
        <v>33.519999999999996</v>
      </c>
      <c r="H118" s="19">
        <f t="shared" si="52"/>
        <v>16.88</v>
      </c>
      <c r="I118" s="19">
        <f t="shared" si="52"/>
        <v>61.42</v>
      </c>
      <c r="J118" s="19">
        <f t="shared" si="52"/>
        <v>504.65999999999997</v>
      </c>
      <c r="K118" s="25"/>
      <c r="L118" s="19">
        <f t="shared" ref="L118" si="53">SUM(L109:L117)</f>
        <v>48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580</v>
      </c>
      <c r="G119" s="32">
        <f t="shared" ref="G119" si="54">G108+G118</f>
        <v>40.419999999999995</v>
      </c>
      <c r="H119" s="32">
        <f t="shared" ref="H119" si="55">H108+H118</f>
        <v>22.18</v>
      </c>
      <c r="I119" s="32">
        <f t="shared" ref="I119" si="56">I108+I118</f>
        <v>127.62</v>
      </c>
      <c r="J119" s="32">
        <f t="shared" ref="J119:L119" si="57">J108+J118</f>
        <v>965.66</v>
      </c>
      <c r="K119" s="32"/>
      <c r="L119" s="32">
        <f t="shared" si="57"/>
        <v>106.45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195</v>
      </c>
      <c r="F120" s="40" t="s">
        <v>196</v>
      </c>
      <c r="G120" s="40" t="s">
        <v>197</v>
      </c>
      <c r="H120" s="40" t="s">
        <v>198</v>
      </c>
      <c r="I120" s="40" t="s">
        <v>199</v>
      </c>
      <c r="J120" s="40" t="s">
        <v>200</v>
      </c>
      <c r="K120" s="41">
        <v>96</v>
      </c>
      <c r="L120" s="40">
        <v>25.86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132</v>
      </c>
      <c r="F122" s="43">
        <v>200</v>
      </c>
      <c r="G122" s="43">
        <v>4.0999999999999996</v>
      </c>
      <c r="H122" s="43">
        <v>3.6</v>
      </c>
      <c r="I122" s="43">
        <v>9.4</v>
      </c>
      <c r="J122" s="43">
        <v>150.80000000000001</v>
      </c>
      <c r="K122" s="44">
        <v>382</v>
      </c>
      <c r="L122" s="43">
        <v>3.97</v>
      </c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30</v>
      </c>
      <c r="G123" s="43">
        <v>2.2999999999999998</v>
      </c>
      <c r="H123" s="43">
        <v>0.5</v>
      </c>
      <c r="I123" s="43">
        <v>17</v>
      </c>
      <c r="J123" s="43">
        <v>65</v>
      </c>
      <c r="K123" s="44">
        <v>43</v>
      </c>
      <c r="L123" s="43">
        <v>1.35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78</v>
      </c>
      <c r="F125" s="43" t="s">
        <v>80</v>
      </c>
      <c r="G125" s="43">
        <v>2.6</v>
      </c>
      <c r="H125" s="43">
        <v>4.8</v>
      </c>
      <c r="I125" s="43">
        <v>14.3</v>
      </c>
      <c r="J125" s="43">
        <v>169</v>
      </c>
      <c r="K125" s="44">
        <v>2</v>
      </c>
      <c r="L125" s="43">
        <v>10.130000000000001</v>
      </c>
    </row>
    <row r="126" spans="1:12" ht="15" x14ac:dyDescent="0.25">
      <c r="A126" s="14"/>
      <c r="B126" s="15"/>
      <c r="C126" s="11"/>
      <c r="D126" s="6"/>
      <c r="E126" s="42" t="s">
        <v>79</v>
      </c>
      <c r="F126" s="43" t="s">
        <v>77</v>
      </c>
      <c r="G126" s="43">
        <v>4.37</v>
      </c>
      <c r="H126" s="43">
        <v>5.05</v>
      </c>
      <c r="I126" s="43">
        <v>0.37</v>
      </c>
      <c r="J126" s="43">
        <v>66.09</v>
      </c>
      <c r="K126" s="44">
        <v>15</v>
      </c>
      <c r="L126" s="43">
        <v>21.3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230</v>
      </c>
      <c r="G127" s="19">
        <f t="shared" ref="G127:J127" si="58">SUM(G120:G126)</f>
        <v>13.370000000000001</v>
      </c>
      <c r="H127" s="19">
        <f t="shared" si="58"/>
        <v>13.95</v>
      </c>
      <c r="I127" s="19">
        <f t="shared" si="58"/>
        <v>41.07</v>
      </c>
      <c r="J127" s="19">
        <f t="shared" si="58"/>
        <v>450.89</v>
      </c>
      <c r="K127" s="25"/>
      <c r="L127" s="19">
        <f t="shared" ref="L127" si="59">SUM(L120:L126)</f>
        <v>62.61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44</v>
      </c>
      <c r="F128" s="43" t="s">
        <v>45</v>
      </c>
      <c r="G128" s="43" t="s">
        <v>46</v>
      </c>
      <c r="H128" s="43" t="s">
        <v>47</v>
      </c>
      <c r="I128" s="43" t="s">
        <v>48</v>
      </c>
      <c r="J128" s="43" t="s">
        <v>49</v>
      </c>
      <c r="K128" s="44">
        <v>62</v>
      </c>
      <c r="L128" s="43" t="s">
        <v>50</v>
      </c>
    </row>
    <row r="129" spans="1:12" ht="25.5" x14ac:dyDescent="0.25">
      <c r="A129" s="14"/>
      <c r="B129" s="15"/>
      <c r="C129" s="11"/>
      <c r="D129" s="7" t="s">
        <v>26</v>
      </c>
      <c r="E129" s="42" t="s">
        <v>201</v>
      </c>
      <c r="F129" s="43" t="s">
        <v>52</v>
      </c>
      <c r="G129" s="43" t="s">
        <v>202</v>
      </c>
      <c r="H129" s="43" t="s">
        <v>203</v>
      </c>
      <c r="I129" s="43" t="s">
        <v>204</v>
      </c>
      <c r="J129" s="43" t="s">
        <v>205</v>
      </c>
      <c r="K129" s="44">
        <v>84</v>
      </c>
      <c r="L129" s="43">
        <v>10.83</v>
      </c>
    </row>
    <row r="130" spans="1:12" ht="25.5" x14ac:dyDescent="0.25">
      <c r="A130" s="14"/>
      <c r="B130" s="15"/>
      <c r="C130" s="11"/>
      <c r="D130" s="7" t="s">
        <v>27</v>
      </c>
      <c r="E130" s="42" t="s">
        <v>206</v>
      </c>
      <c r="F130" s="43">
        <v>200</v>
      </c>
      <c r="G130" s="43" t="s">
        <v>207</v>
      </c>
      <c r="H130" s="43" t="s">
        <v>208</v>
      </c>
      <c r="I130" s="43" t="s">
        <v>209</v>
      </c>
      <c r="J130" s="43" t="s">
        <v>210</v>
      </c>
      <c r="K130" s="44">
        <v>259</v>
      </c>
      <c r="L130" s="43">
        <v>38.630000000000003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>
        <v>1</v>
      </c>
      <c r="B132" s="15">
        <v>1</v>
      </c>
      <c r="C132" s="11"/>
      <c r="D132" s="7" t="s">
        <v>29</v>
      </c>
      <c r="E132" s="42" t="s">
        <v>101</v>
      </c>
      <c r="F132" s="43">
        <v>200</v>
      </c>
      <c r="G132" s="43">
        <v>0.2</v>
      </c>
      <c r="H132" s="43">
        <v>0</v>
      </c>
      <c r="I132" s="43">
        <v>29.74</v>
      </c>
      <c r="J132" s="43">
        <v>87.74</v>
      </c>
      <c r="K132" s="44">
        <v>350</v>
      </c>
      <c r="L132" s="43">
        <v>10.56</v>
      </c>
    </row>
    <row r="133" spans="1:12" ht="15" x14ac:dyDescent="0.25">
      <c r="A133" s="14"/>
      <c r="B133" s="15" t="s">
        <v>38</v>
      </c>
      <c r="C133" s="11"/>
      <c r="D133" s="7" t="s">
        <v>30</v>
      </c>
      <c r="E133" s="42" t="s">
        <v>42</v>
      </c>
      <c r="F133" s="43">
        <v>60</v>
      </c>
      <c r="G133" s="43">
        <v>4.6399999999999997</v>
      </c>
      <c r="H133" s="43">
        <v>1.05</v>
      </c>
      <c r="I133" s="43">
        <v>33.950000000000003</v>
      </c>
      <c r="J133" s="43">
        <v>130</v>
      </c>
      <c r="K133" s="44">
        <v>43</v>
      </c>
      <c r="L133" s="43">
        <v>2.7</v>
      </c>
    </row>
    <row r="134" spans="1:12" ht="15" x14ac:dyDescent="0.25">
      <c r="A134" s="14"/>
      <c r="B134" s="15" t="s">
        <v>38</v>
      </c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 t="s">
        <v>38</v>
      </c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 t="s">
        <v>38</v>
      </c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460</v>
      </c>
      <c r="G137" s="19">
        <f t="shared" ref="G137:J137" si="60">SUM(G128:G136)</f>
        <v>4.84</v>
      </c>
      <c r="H137" s="19">
        <f t="shared" si="60"/>
        <v>1.05</v>
      </c>
      <c r="I137" s="19">
        <f t="shared" si="60"/>
        <v>63.69</v>
      </c>
      <c r="J137" s="19">
        <f t="shared" si="60"/>
        <v>217.74</v>
      </c>
      <c r="K137" s="25"/>
      <c r="L137" s="19">
        <f t="shared" ref="L137" si="61">SUM(L128:L136)</f>
        <v>62.720000000000006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2">G127+G137</f>
        <v>18.21</v>
      </c>
      <c r="H138" s="32">
        <f t="shared" ref="H138" si="63">H127+H137</f>
        <v>15</v>
      </c>
      <c r="I138" s="32">
        <f t="shared" ref="I138" si="64">I127+I137</f>
        <v>104.75999999999999</v>
      </c>
      <c r="J138" s="32">
        <f t="shared" ref="J138:L138" si="65">J127+J137</f>
        <v>668.63</v>
      </c>
      <c r="K138" s="32"/>
      <c r="L138" s="32">
        <f t="shared" si="65"/>
        <v>125.33000000000001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211</v>
      </c>
      <c r="F139" s="40" t="s">
        <v>61</v>
      </c>
      <c r="G139" s="40" t="s">
        <v>212</v>
      </c>
      <c r="H139" s="40" t="s">
        <v>213</v>
      </c>
      <c r="I139" s="40" t="s">
        <v>214</v>
      </c>
      <c r="J139" s="40" t="s">
        <v>215</v>
      </c>
      <c r="K139" s="41">
        <v>204</v>
      </c>
      <c r="L139" s="40">
        <v>5.36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109</v>
      </c>
      <c r="F141" s="43">
        <v>200</v>
      </c>
      <c r="G141" s="43">
        <v>13</v>
      </c>
      <c r="H141" s="43">
        <v>2.7</v>
      </c>
      <c r="I141" s="43">
        <v>16.8</v>
      </c>
      <c r="J141" s="43">
        <v>86.25</v>
      </c>
      <c r="K141" s="44">
        <v>389</v>
      </c>
      <c r="L141" s="43">
        <v>7.75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30</v>
      </c>
      <c r="G142" s="43">
        <v>2.2999999999999998</v>
      </c>
      <c r="H142" s="43">
        <v>0.5</v>
      </c>
      <c r="I142" s="43">
        <v>17</v>
      </c>
      <c r="J142" s="43">
        <v>65</v>
      </c>
      <c r="K142" s="44">
        <v>43</v>
      </c>
      <c r="L142" s="43">
        <v>1.35</v>
      </c>
    </row>
    <row r="143" spans="1:12" ht="15" x14ac:dyDescent="0.25">
      <c r="A143" s="23"/>
      <c r="B143" s="15"/>
      <c r="C143" s="11"/>
      <c r="D143" s="7" t="s">
        <v>23</v>
      </c>
      <c r="E143" s="42" t="s">
        <v>43</v>
      </c>
      <c r="F143" s="43">
        <v>100</v>
      </c>
      <c r="G143" s="43">
        <v>0.6</v>
      </c>
      <c r="H143" s="43" t="s">
        <v>38</v>
      </c>
      <c r="I143" s="43">
        <v>14.7</v>
      </c>
      <c r="J143" s="43">
        <v>70.5</v>
      </c>
      <c r="K143" s="44"/>
      <c r="L143" s="43">
        <v>24</v>
      </c>
    </row>
    <row r="144" spans="1:12" ht="15" x14ac:dyDescent="0.25">
      <c r="A144" s="23"/>
      <c r="B144" s="15"/>
      <c r="C144" s="11"/>
      <c r="D144" s="6"/>
      <c r="E144" s="42" t="s">
        <v>79</v>
      </c>
      <c r="F144" s="43" t="s">
        <v>77</v>
      </c>
      <c r="G144" s="43">
        <v>4.37</v>
      </c>
      <c r="H144" s="43">
        <v>5.05</v>
      </c>
      <c r="I144" s="43">
        <v>0.37</v>
      </c>
      <c r="J144" s="43">
        <v>66.09</v>
      </c>
      <c r="K144" s="44">
        <v>15</v>
      </c>
      <c r="L144" s="43">
        <v>21.3</v>
      </c>
    </row>
    <row r="145" spans="1:12" ht="15" x14ac:dyDescent="0.25">
      <c r="A145" s="23"/>
      <c r="B145" s="15"/>
      <c r="C145" s="11"/>
      <c r="D145" s="6"/>
      <c r="E145" s="42" t="s">
        <v>216</v>
      </c>
      <c r="F145" s="43">
        <v>10</v>
      </c>
      <c r="G145" s="43">
        <v>0.08</v>
      </c>
      <c r="H145" s="43">
        <v>6.25</v>
      </c>
      <c r="I145" s="43">
        <v>0.13</v>
      </c>
      <c r="J145" s="43">
        <v>66.09</v>
      </c>
      <c r="K145" s="44">
        <v>14</v>
      </c>
      <c r="L145" s="43">
        <v>14.6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340</v>
      </c>
      <c r="G146" s="19">
        <f t="shared" ref="G146:J146" si="66">SUM(G139:G145)</f>
        <v>20.349999999999998</v>
      </c>
      <c r="H146" s="19">
        <f t="shared" si="66"/>
        <v>14.5</v>
      </c>
      <c r="I146" s="19">
        <f t="shared" si="66"/>
        <v>49</v>
      </c>
      <c r="J146" s="19">
        <f t="shared" si="66"/>
        <v>353.93000000000006</v>
      </c>
      <c r="K146" s="25"/>
      <c r="L146" s="19">
        <f t="shared" ref="L146" si="67">SUM(L139:L145)</f>
        <v>74.36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135</v>
      </c>
      <c r="F147" s="43" t="s">
        <v>45</v>
      </c>
      <c r="G147" s="43" t="s">
        <v>136</v>
      </c>
      <c r="H147" s="43" t="s">
        <v>137</v>
      </c>
      <c r="I147" s="43" t="s">
        <v>138</v>
      </c>
      <c r="J147" s="43" t="s">
        <v>139</v>
      </c>
      <c r="K147" s="44">
        <v>45</v>
      </c>
      <c r="L147" s="43">
        <v>7.93</v>
      </c>
    </row>
    <row r="148" spans="1:12" ht="25.5" x14ac:dyDescent="0.25">
      <c r="A148" s="23"/>
      <c r="B148" s="15"/>
      <c r="C148" s="11"/>
      <c r="D148" s="7" t="s">
        <v>26</v>
      </c>
      <c r="E148" s="42" t="s">
        <v>115</v>
      </c>
      <c r="F148" s="43" t="s">
        <v>52</v>
      </c>
      <c r="G148" s="43" t="s">
        <v>116</v>
      </c>
      <c r="H148" s="43" t="s">
        <v>117</v>
      </c>
      <c r="I148" s="43" t="s">
        <v>118</v>
      </c>
      <c r="J148" s="43" t="s">
        <v>119</v>
      </c>
      <c r="K148" s="44">
        <v>87</v>
      </c>
      <c r="L148" s="43">
        <v>64.87</v>
      </c>
    </row>
    <row r="149" spans="1:12" ht="25.5" x14ac:dyDescent="0.25">
      <c r="A149" s="23"/>
      <c r="B149" s="15"/>
      <c r="C149" s="11"/>
      <c r="D149" s="7" t="s">
        <v>27</v>
      </c>
      <c r="E149" s="42" t="s">
        <v>145</v>
      </c>
      <c r="F149" s="43" t="s">
        <v>146</v>
      </c>
      <c r="G149" s="43" t="s">
        <v>147</v>
      </c>
      <c r="H149" s="43" t="s">
        <v>148</v>
      </c>
      <c r="I149" s="43" t="s">
        <v>149</v>
      </c>
      <c r="J149" s="43" t="s">
        <v>150</v>
      </c>
      <c r="K149" s="44">
        <v>322</v>
      </c>
      <c r="L149" s="43">
        <v>20.27</v>
      </c>
    </row>
    <row r="150" spans="1:12" ht="25.5" x14ac:dyDescent="0.25">
      <c r="A150" s="23"/>
      <c r="B150" s="15"/>
      <c r="C150" s="11"/>
      <c r="D150" s="7" t="s">
        <v>28</v>
      </c>
      <c r="E150" s="42" t="s">
        <v>217</v>
      </c>
      <c r="F150" s="43" t="s">
        <v>96</v>
      </c>
      <c r="G150" s="43" t="s">
        <v>218</v>
      </c>
      <c r="H150" s="43" t="s">
        <v>219</v>
      </c>
      <c r="I150" s="43" t="s">
        <v>220</v>
      </c>
      <c r="J150" s="43" t="s">
        <v>221</v>
      </c>
      <c r="K150" s="44">
        <v>302</v>
      </c>
      <c r="L150" s="43">
        <v>8.16</v>
      </c>
    </row>
    <row r="151" spans="1:12" ht="15" x14ac:dyDescent="0.25">
      <c r="A151" s="23"/>
      <c r="B151" s="15"/>
      <c r="C151" s="11"/>
      <c r="D151" s="7" t="s">
        <v>29</v>
      </c>
      <c r="E151" s="42" t="s">
        <v>125</v>
      </c>
      <c r="F151" s="43">
        <v>180</v>
      </c>
      <c r="G151" s="43">
        <v>0.9</v>
      </c>
      <c r="H151" s="43">
        <v>0.18</v>
      </c>
      <c r="I151" s="43">
        <v>18.8</v>
      </c>
      <c r="J151" s="43">
        <v>82.8</v>
      </c>
      <c r="K151" s="44">
        <v>389</v>
      </c>
      <c r="L151" s="43">
        <v>18.649999999999999</v>
      </c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60</v>
      </c>
      <c r="G152" s="43">
        <v>4.6399999999999997</v>
      </c>
      <c r="H152" s="43">
        <v>1.05</v>
      </c>
      <c r="I152" s="43">
        <v>33.950000000000003</v>
      </c>
      <c r="J152" s="43">
        <v>130</v>
      </c>
      <c r="K152" s="44">
        <v>43</v>
      </c>
      <c r="L152" s="43">
        <v>2.7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240</v>
      </c>
      <c r="G156" s="19">
        <f t="shared" ref="G156:J156" si="68">SUM(G147:G155)</f>
        <v>5.54</v>
      </c>
      <c r="H156" s="19">
        <f t="shared" si="68"/>
        <v>1.23</v>
      </c>
      <c r="I156" s="19">
        <f t="shared" si="68"/>
        <v>52.75</v>
      </c>
      <c r="J156" s="19">
        <f t="shared" si="68"/>
        <v>212.8</v>
      </c>
      <c r="K156" s="25"/>
      <c r="L156" s="19">
        <f t="shared" ref="L156" si="69">SUM(L147:L155)</f>
        <v>122.58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580</v>
      </c>
      <c r="G157" s="32">
        <f t="shared" ref="G157" si="70">G146+G156</f>
        <v>25.889999999999997</v>
      </c>
      <c r="H157" s="32">
        <f t="shared" ref="H157" si="71">H146+H156</f>
        <v>15.73</v>
      </c>
      <c r="I157" s="32">
        <f t="shared" ref="I157" si="72">I146+I156</f>
        <v>101.75</v>
      </c>
      <c r="J157" s="32">
        <f t="shared" ref="J157:L157" si="73">J146+J156</f>
        <v>566.73</v>
      </c>
      <c r="K157" s="32"/>
      <c r="L157" s="32">
        <f t="shared" si="73"/>
        <v>196.94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157</v>
      </c>
      <c r="F158" s="40" t="s">
        <v>127</v>
      </c>
      <c r="G158" s="40" t="s">
        <v>158</v>
      </c>
      <c r="H158" s="40" t="s">
        <v>159</v>
      </c>
      <c r="I158" s="40" t="s">
        <v>160</v>
      </c>
      <c r="J158" s="40" t="s">
        <v>161</v>
      </c>
      <c r="K158" s="41">
        <v>181</v>
      </c>
      <c r="L158" s="40">
        <v>21.27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132</v>
      </c>
      <c r="F160" s="43">
        <v>200</v>
      </c>
      <c r="G160" s="43">
        <v>4.0999999999999996</v>
      </c>
      <c r="H160" s="43">
        <v>3.6</v>
      </c>
      <c r="I160" s="43">
        <v>9.4</v>
      </c>
      <c r="J160" s="43">
        <v>150.80000000000001</v>
      </c>
      <c r="K160" s="44">
        <v>382</v>
      </c>
      <c r="L160" s="43">
        <v>3.97</v>
      </c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30</v>
      </c>
      <c r="G161" s="43">
        <v>2.2999999999999998</v>
      </c>
      <c r="H161" s="43">
        <v>0.5</v>
      </c>
      <c r="I161" s="43">
        <v>17</v>
      </c>
      <c r="J161" s="43">
        <v>65</v>
      </c>
      <c r="K161" s="44">
        <v>43</v>
      </c>
      <c r="L161" s="43">
        <v>1.35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43">
        <v>100</v>
      </c>
      <c r="G162" s="43">
        <v>0.6</v>
      </c>
      <c r="H162" s="43" t="s">
        <v>38</v>
      </c>
      <c r="I162" s="43">
        <v>14.7</v>
      </c>
      <c r="J162" s="43">
        <v>70.5</v>
      </c>
      <c r="K162" s="44"/>
      <c r="L162" s="43">
        <v>24</v>
      </c>
    </row>
    <row r="163" spans="1:12" ht="15" x14ac:dyDescent="0.25">
      <c r="A163" s="23"/>
      <c r="B163" s="15"/>
      <c r="C163" s="11"/>
      <c r="D163" s="6"/>
      <c r="E163" s="42" t="s">
        <v>168</v>
      </c>
      <c r="F163" s="43">
        <v>40</v>
      </c>
      <c r="G163" s="43">
        <v>5.0999999999999996</v>
      </c>
      <c r="H163" s="43">
        <v>4.5999999999999996</v>
      </c>
      <c r="I163" s="43">
        <v>0.3</v>
      </c>
      <c r="J163" s="43">
        <v>63</v>
      </c>
      <c r="K163" s="44">
        <v>424</v>
      </c>
      <c r="L163" s="43">
        <v>14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370</v>
      </c>
      <c r="G165" s="19">
        <f t="shared" ref="G165:J165" si="74">SUM(G158:G164)</f>
        <v>12.099999999999998</v>
      </c>
      <c r="H165" s="19">
        <f t="shared" si="74"/>
        <v>8.6999999999999993</v>
      </c>
      <c r="I165" s="19">
        <f t="shared" si="74"/>
        <v>41.399999999999991</v>
      </c>
      <c r="J165" s="19">
        <f t="shared" si="74"/>
        <v>349.3</v>
      </c>
      <c r="K165" s="25"/>
      <c r="L165" s="19">
        <f t="shared" ref="L165" si="75">SUM(L158:L164)</f>
        <v>64.59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110</v>
      </c>
      <c r="F166" s="43" t="s">
        <v>45</v>
      </c>
      <c r="G166" s="43" t="s">
        <v>111</v>
      </c>
      <c r="H166" s="43" t="s">
        <v>112</v>
      </c>
      <c r="I166" s="43" t="s">
        <v>113</v>
      </c>
      <c r="J166" s="43" t="s">
        <v>114</v>
      </c>
      <c r="K166" s="44">
        <v>18</v>
      </c>
      <c r="L166" s="43">
        <v>9.8699999999999992</v>
      </c>
    </row>
    <row r="167" spans="1:12" ht="25.5" x14ac:dyDescent="0.25">
      <c r="A167" s="23"/>
      <c r="B167" s="15"/>
      <c r="C167" s="11"/>
      <c r="D167" s="7" t="s">
        <v>26</v>
      </c>
      <c r="E167" s="42" t="s">
        <v>86</v>
      </c>
      <c r="F167" s="43" t="s">
        <v>52</v>
      </c>
      <c r="G167" s="43" t="s">
        <v>87</v>
      </c>
      <c r="H167" s="43" t="s">
        <v>88</v>
      </c>
      <c r="I167" s="43" t="s">
        <v>89</v>
      </c>
      <c r="J167" s="43" t="s">
        <v>90</v>
      </c>
      <c r="K167" s="44">
        <v>107</v>
      </c>
      <c r="L167" s="43" t="s">
        <v>91</v>
      </c>
    </row>
    <row r="168" spans="1:12" ht="25.5" x14ac:dyDescent="0.25">
      <c r="A168" s="23"/>
      <c r="B168" s="15"/>
      <c r="C168" s="11"/>
      <c r="D168" s="7" t="s">
        <v>27</v>
      </c>
      <c r="E168" s="42" t="s">
        <v>120</v>
      </c>
      <c r="F168" s="43" t="s">
        <v>96</v>
      </c>
      <c r="G168" s="43" t="s">
        <v>121</v>
      </c>
      <c r="H168" s="43" t="s">
        <v>122</v>
      </c>
      <c r="I168" s="43" t="s">
        <v>123</v>
      </c>
      <c r="J168" s="43" t="s">
        <v>124</v>
      </c>
      <c r="K168" s="44">
        <v>291</v>
      </c>
      <c r="L168" s="43">
        <v>26.67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66</v>
      </c>
      <c r="F170" s="43" t="s">
        <v>67</v>
      </c>
      <c r="G170" s="43" t="s">
        <v>68</v>
      </c>
      <c r="H170" s="43">
        <v>0</v>
      </c>
      <c r="I170" s="43">
        <v>33.950000000000003</v>
      </c>
      <c r="J170" s="43">
        <v>130</v>
      </c>
      <c r="K170" s="44">
        <v>388</v>
      </c>
      <c r="L170" s="43">
        <v>7.86</v>
      </c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60</v>
      </c>
      <c r="G171" s="43">
        <v>4.6399999999999997</v>
      </c>
      <c r="H171" s="43">
        <v>1.05</v>
      </c>
      <c r="I171" s="43">
        <v>33.950000000000003</v>
      </c>
      <c r="J171" s="43">
        <v>130</v>
      </c>
      <c r="K171" s="44">
        <v>43</v>
      </c>
      <c r="L171" s="43">
        <v>2.7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60</v>
      </c>
      <c r="G175" s="19">
        <f t="shared" ref="G175:J175" si="76">SUM(G166:G174)</f>
        <v>4.6399999999999997</v>
      </c>
      <c r="H175" s="19">
        <f t="shared" si="76"/>
        <v>1.05</v>
      </c>
      <c r="I175" s="19">
        <f t="shared" si="76"/>
        <v>67.900000000000006</v>
      </c>
      <c r="J175" s="19">
        <f t="shared" si="76"/>
        <v>260</v>
      </c>
      <c r="K175" s="25"/>
      <c r="L175" s="19">
        <f t="shared" ref="L175" si="77">SUM(L166:L174)</f>
        <v>47.1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430</v>
      </c>
      <c r="G176" s="32">
        <f t="shared" ref="G176" si="78">G165+G175</f>
        <v>16.739999999999998</v>
      </c>
      <c r="H176" s="32">
        <f t="shared" ref="H176" si="79">H165+H175</f>
        <v>9.75</v>
      </c>
      <c r="I176" s="32">
        <f t="shared" ref="I176" si="80">I165+I175</f>
        <v>109.3</v>
      </c>
      <c r="J176" s="32">
        <f t="shared" ref="J176:L176" si="81">J165+J175</f>
        <v>609.29999999999995</v>
      </c>
      <c r="K176" s="32"/>
      <c r="L176" s="32">
        <f t="shared" si="81"/>
        <v>111.69</v>
      </c>
    </row>
    <row r="177" spans="1:12" ht="38.2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71</v>
      </c>
      <c r="F177" s="40" t="s">
        <v>52</v>
      </c>
      <c r="G177" s="40" t="s">
        <v>72</v>
      </c>
      <c r="H177" s="40" t="s">
        <v>73</v>
      </c>
      <c r="I177" s="40" t="s">
        <v>74</v>
      </c>
      <c r="J177" s="40" t="s">
        <v>75</v>
      </c>
      <c r="K177" s="41">
        <v>120</v>
      </c>
      <c r="L177" s="40">
        <v>19.920000000000002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76</v>
      </c>
      <c r="F179" s="43">
        <v>200</v>
      </c>
      <c r="G179" s="43">
        <v>0.1</v>
      </c>
      <c r="H179" s="43">
        <v>0</v>
      </c>
      <c r="I179" s="43">
        <v>14</v>
      </c>
      <c r="J179" s="43">
        <v>60</v>
      </c>
      <c r="K179" s="44">
        <v>376</v>
      </c>
      <c r="L179" s="43">
        <v>2.84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30</v>
      </c>
      <c r="G180" s="43">
        <v>2.2999999999999998</v>
      </c>
      <c r="H180" s="43">
        <v>0.5</v>
      </c>
      <c r="I180" s="43">
        <v>17</v>
      </c>
      <c r="J180" s="43">
        <v>65</v>
      </c>
      <c r="K180" s="44">
        <v>43</v>
      </c>
      <c r="L180" s="43">
        <v>1.35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79</v>
      </c>
      <c r="F182" s="43" t="s">
        <v>77</v>
      </c>
      <c r="G182" s="43">
        <v>4.37</v>
      </c>
      <c r="H182" s="43">
        <v>5.05</v>
      </c>
      <c r="I182" s="43">
        <v>0.37</v>
      </c>
      <c r="J182" s="43">
        <v>66.09</v>
      </c>
      <c r="K182" s="44">
        <v>15</v>
      </c>
      <c r="L182" s="43">
        <v>21.3</v>
      </c>
    </row>
    <row r="183" spans="1:12" ht="15" x14ac:dyDescent="0.25">
      <c r="A183" s="23"/>
      <c r="B183" s="15"/>
      <c r="C183" s="11"/>
      <c r="D183" s="6"/>
      <c r="E183" s="42" t="s">
        <v>78</v>
      </c>
      <c r="F183" s="43" t="s">
        <v>80</v>
      </c>
      <c r="G183" s="43">
        <v>2.6</v>
      </c>
      <c r="H183" s="43">
        <v>4.8</v>
      </c>
      <c r="I183" s="43">
        <v>14.3</v>
      </c>
      <c r="J183" s="43">
        <v>169</v>
      </c>
      <c r="K183" s="44">
        <v>2</v>
      </c>
      <c r="L183" s="43">
        <v>10.130000000000001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230</v>
      </c>
      <c r="G184" s="19">
        <f t="shared" ref="G184:J184" si="82">SUM(G177:G183)</f>
        <v>9.3699999999999992</v>
      </c>
      <c r="H184" s="19">
        <f t="shared" si="82"/>
        <v>10.35</v>
      </c>
      <c r="I184" s="19">
        <f t="shared" si="82"/>
        <v>45.67</v>
      </c>
      <c r="J184" s="19">
        <f t="shared" si="82"/>
        <v>360.09000000000003</v>
      </c>
      <c r="K184" s="25"/>
      <c r="L184" s="19">
        <f t="shared" ref="L184" si="83">SUM(L177:L183)</f>
        <v>55.540000000000006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169</v>
      </c>
      <c r="F185" s="43" t="s">
        <v>170</v>
      </c>
      <c r="G185" s="43">
        <v>0.76</v>
      </c>
      <c r="H185" s="43">
        <v>4.09</v>
      </c>
      <c r="I185" s="43">
        <v>4.01</v>
      </c>
      <c r="J185" s="43">
        <v>56.47</v>
      </c>
      <c r="K185" s="44">
        <v>68</v>
      </c>
      <c r="L185" s="43">
        <v>13.42</v>
      </c>
    </row>
    <row r="186" spans="1:12" ht="25.5" x14ac:dyDescent="0.25">
      <c r="A186" s="23"/>
      <c r="B186" s="15"/>
      <c r="C186" s="11"/>
      <c r="D186" s="7" t="s">
        <v>26</v>
      </c>
      <c r="E186" s="42" t="s">
        <v>171</v>
      </c>
      <c r="F186" s="43" t="s">
        <v>52</v>
      </c>
      <c r="G186" s="43" t="s">
        <v>172</v>
      </c>
      <c r="H186" s="43" t="s">
        <v>173</v>
      </c>
      <c r="I186" s="43" t="s">
        <v>174</v>
      </c>
      <c r="J186" s="43" t="s">
        <v>175</v>
      </c>
      <c r="K186" s="44">
        <v>95</v>
      </c>
      <c r="L186" s="43">
        <v>62.64</v>
      </c>
    </row>
    <row r="187" spans="1:12" ht="25.5" x14ac:dyDescent="0.25">
      <c r="A187" s="23"/>
      <c r="B187" s="15"/>
      <c r="C187" s="11"/>
      <c r="D187" s="7" t="s">
        <v>27</v>
      </c>
      <c r="E187" s="42" t="s">
        <v>92</v>
      </c>
      <c r="F187" s="43">
        <v>120</v>
      </c>
      <c r="G187" s="43">
        <v>17.8</v>
      </c>
      <c r="H187" s="43">
        <v>16</v>
      </c>
      <c r="I187" s="43">
        <v>8.25</v>
      </c>
      <c r="J187" s="43" t="s">
        <v>93</v>
      </c>
      <c r="K187" s="44">
        <v>246</v>
      </c>
      <c r="L187" s="43" t="s">
        <v>94</v>
      </c>
    </row>
    <row r="188" spans="1:12" ht="38.25" x14ac:dyDescent="0.25">
      <c r="A188" s="23"/>
      <c r="B188" s="15"/>
      <c r="C188" s="11"/>
      <c r="D188" s="7" t="s">
        <v>28</v>
      </c>
      <c r="E188" s="42" t="s">
        <v>95</v>
      </c>
      <c r="F188" s="43" t="s">
        <v>96</v>
      </c>
      <c r="G188" s="43" t="s">
        <v>97</v>
      </c>
      <c r="H188" s="43" t="s">
        <v>98</v>
      </c>
      <c r="I188" s="43" t="s">
        <v>99</v>
      </c>
      <c r="J188" s="43" t="s">
        <v>100</v>
      </c>
      <c r="K188" s="44">
        <v>302</v>
      </c>
      <c r="L188" s="43">
        <v>4.68</v>
      </c>
    </row>
    <row r="189" spans="1:12" ht="15" x14ac:dyDescent="0.25">
      <c r="A189" s="23"/>
      <c r="B189" s="15"/>
      <c r="C189" s="11"/>
      <c r="D189" s="7" t="s">
        <v>29</v>
      </c>
      <c r="E189" s="42" t="s">
        <v>76</v>
      </c>
      <c r="F189" s="43">
        <v>200</v>
      </c>
      <c r="G189" s="43">
        <v>0.1</v>
      </c>
      <c r="H189" s="43">
        <v>0</v>
      </c>
      <c r="I189" s="43">
        <v>14</v>
      </c>
      <c r="J189" s="43">
        <v>60</v>
      </c>
      <c r="K189" s="44">
        <v>376</v>
      </c>
      <c r="L189" s="43">
        <v>2.84</v>
      </c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60</v>
      </c>
      <c r="G190" s="43">
        <v>4.6399999999999997</v>
      </c>
      <c r="H190" s="43">
        <v>1.05</v>
      </c>
      <c r="I190" s="43">
        <v>33.950000000000003</v>
      </c>
      <c r="J190" s="43">
        <v>130</v>
      </c>
      <c r="K190" s="44">
        <v>43</v>
      </c>
      <c r="L190" s="43">
        <v>2.7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38</v>
      </c>
      <c r="F192" s="43" t="s">
        <v>38</v>
      </c>
      <c r="G192" s="43" t="s">
        <v>38</v>
      </c>
      <c r="H192" s="43" t="s">
        <v>38</v>
      </c>
      <c r="I192" s="43" t="s">
        <v>38</v>
      </c>
      <c r="J192" s="43" t="s">
        <v>38</v>
      </c>
      <c r="K192" s="44" t="s">
        <v>38</v>
      </c>
      <c r="L192" s="43" t="s">
        <v>38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380</v>
      </c>
      <c r="G194" s="19">
        <f t="shared" ref="G194:J194" si="84">SUM(G185:G193)</f>
        <v>23.300000000000004</v>
      </c>
      <c r="H194" s="19">
        <f t="shared" si="84"/>
        <v>21.14</v>
      </c>
      <c r="I194" s="19">
        <f t="shared" si="84"/>
        <v>60.21</v>
      </c>
      <c r="J194" s="19">
        <f t="shared" si="84"/>
        <v>246.47</v>
      </c>
      <c r="K194" s="25"/>
      <c r="L194" s="19">
        <f t="shared" ref="L194" si="85">SUM(L185:L193)</f>
        <v>86.280000000000015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86">G184+G194</f>
        <v>32.67</v>
      </c>
      <c r="H195" s="32">
        <f t="shared" ref="H195" si="87">H184+H194</f>
        <v>31.490000000000002</v>
      </c>
      <c r="I195" s="32">
        <f t="shared" ref="I195" si="88">I184+I194</f>
        <v>105.88</v>
      </c>
      <c r="J195" s="32">
        <f t="shared" ref="J195:L195" si="89">J184+J194</f>
        <v>606.56000000000006</v>
      </c>
      <c r="K195" s="32"/>
      <c r="L195" s="32">
        <f t="shared" si="89"/>
        <v>141.82000000000002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538.70000000000005</v>
      </c>
      <c r="G196" s="34">
        <f>(G24+G43+G62+G81+G100+G119+G138+G157+G176+G195)/(IF(G24=0,0,1)+IF(G43=0,0,1)+IF(G62=0,0,1)+IF(G81=0,0,1)+IF(G100=0,0,1)+IF(G119=0,0,1)+IF(G138=0,0,1)+IF(G157=0,0,1)+IF(G176=0,0,1)+IF(G195=0,0,1))</f>
        <v>26.024000000000001</v>
      </c>
      <c r="H196" s="34">
        <f>(H24+H43+H62+H81+H100+H119+H138+H157+H176+H195)/(IF(H24=0,0,1)+IF(H43=0,0,1)+IF(H62=0,0,1)+IF(H81=0,0,1)+IF(H100=0,0,1)+IF(H119=0,0,1)+IF(H138=0,0,1)+IF(H157=0,0,1)+IF(H176=0,0,1)+IF(H195=0,0,1))</f>
        <v>18.362100000000002</v>
      </c>
      <c r="I196" s="34">
        <f>(I24+I43+I62+I81+I100+I119+I138+I157+I176+I195)/(IF(I24=0,0,1)+IF(I43=0,0,1)+IF(I62=0,0,1)+IF(I81=0,0,1)+IF(I100=0,0,1)+IF(I119=0,0,1)+IF(I138=0,0,1)+IF(I157=0,0,1)+IF(I176=0,0,1)+IF(I195=0,0,1))</f>
        <v>106.99499999999998</v>
      </c>
      <c r="J196" s="34">
        <f>(J24+J43+J62+J81+J100+J119+J138+J157+J176+J195)/(IF(J24=0,0,1)+IF(J43=0,0,1)+IF(J62=0,0,1)+IF(J81=0,0,1)+IF(J100=0,0,1)+IF(J119=0,0,1)+IF(J138=0,0,1)+IF(J157=0,0,1)+IF(J176=0,0,1)+IF(J195=0,0,1))</f>
        <v>646.78099999999995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134.90200000000002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</cp:lastModifiedBy>
  <dcterms:created xsi:type="dcterms:W3CDTF">2022-05-16T14:23:56Z</dcterms:created>
  <dcterms:modified xsi:type="dcterms:W3CDTF">2025-04-03T06:14:38Z</dcterms:modified>
</cp:coreProperties>
</file>